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telibrebruxelles-my.sharepoint.com/personal/samuel_furfari_ulb_ac_be/Documents/Professionnel/Matérieux  minérais et ressources/"/>
    </mc:Choice>
  </mc:AlternateContent>
  <xr:revisionPtr revIDLastSave="5" documentId="8_{66E95ECD-1F2D-124E-ADFA-CFBAB088A78B}" xr6:coauthVersionLast="43" xr6:coauthVersionMax="43" xr10:uidLastSave="{508F777B-32F9-8E4B-821C-71C39C4E63FD}"/>
  <bookViews>
    <workbookView xWindow="0" yWindow="460" windowWidth="28800" windowHeight="17540" xr2:uid="{7F17E0E7-6749-3C47-AB21-AE6456FEAE6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6" i="1" l="1"/>
  <c r="F46" i="1"/>
  <c r="I46" i="1"/>
  <c r="J46" i="1"/>
  <c r="K44" i="1" s="1"/>
  <c r="B38" i="1"/>
  <c r="B47" i="1" s="1"/>
  <c r="C45" i="1"/>
  <c r="C46" i="1" s="1"/>
  <c r="D45" i="1"/>
  <c r="D46" i="1" s="1"/>
  <c r="E45" i="1"/>
  <c r="F45" i="1"/>
  <c r="G45" i="1"/>
  <c r="G46" i="1" s="1"/>
  <c r="H45" i="1"/>
  <c r="H46" i="1" s="1"/>
  <c r="I45" i="1"/>
  <c r="J45" i="1"/>
  <c r="K45" i="1" s="1"/>
  <c r="B45" i="1"/>
  <c r="B46" i="1" s="1"/>
  <c r="E17" i="1"/>
  <c r="F17" i="1"/>
  <c r="G17" i="1"/>
  <c r="H17" i="1"/>
  <c r="I17" i="1"/>
  <c r="J17" i="1"/>
  <c r="E18" i="1"/>
  <c r="F18" i="1"/>
  <c r="G18" i="1"/>
  <c r="H18" i="1"/>
  <c r="I18" i="1"/>
  <c r="J18" i="1"/>
  <c r="E19" i="1"/>
  <c r="F19" i="1"/>
  <c r="G19" i="1"/>
  <c r="H19" i="1"/>
  <c r="I19" i="1"/>
  <c r="J19" i="1"/>
  <c r="E20" i="1"/>
  <c r="F20" i="1"/>
  <c r="G20" i="1"/>
  <c r="H20" i="1"/>
  <c r="I20" i="1"/>
  <c r="J20" i="1"/>
  <c r="E21" i="1"/>
  <c r="F21" i="1"/>
  <c r="G21" i="1"/>
  <c r="H21" i="1"/>
  <c r="I21" i="1"/>
  <c r="J21" i="1"/>
  <c r="E22" i="1"/>
  <c r="F22" i="1"/>
  <c r="G22" i="1"/>
  <c r="H22" i="1"/>
  <c r="I22" i="1"/>
  <c r="J22" i="1"/>
  <c r="E23" i="1"/>
  <c r="F23" i="1"/>
  <c r="G23" i="1"/>
  <c r="H23" i="1"/>
  <c r="I23" i="1"/>
  <c r="J23" i="1"/>
  <c r="E24" i="1"/>
  <c r="F24" i="1"/>
  <c r="G24" i="1"/>
  <c r="H24" i="1"/>
  <c r="I24" i="1"/>
  <c r="J24" i="1"/>
  <c r="J16" i="1"/>
  <c r="I16" i="1"/>
  <c r="H16" i="1"/>
  <c r="G16" i="1"/>
  <c r="F16" i="1"/>
  <c r="E16" i="1"/>
  <c r="D17" i="1"/>
  <c r="D18" i="1"/>
  <c r="D19" i="1"/>
  <c r="D20" i="1"/>
  <c r="D21" i="1"/>
  <c r="D22" i="1"/>
  <c r="D23" i="1"/>
  <c r="D24" i="1"/>
  <c r="D16" i="1"/>
  <c r="C17" i="1"/>
  <c r="C18" i="1"/>
  <c r="C19" i="1"/>
  <c r="C20" i="1"/>
  <c r="C21" i="1"/>
  <c r="C22" i="1"/>
  <c r="C23" i="1"/>
  <c r="C24" i="1"/>
  <c r="C16" i="1"/>
  <c r="B17" i="1"/>
  <c r="B18" i="1"/>
  <c r="B19" i="1"/>
  <c r="B20" i="1"/>
  <c r="B21" i="1"/>
  <c r="B22" i="1"/>
  <c r="B23" i="1"/>
  <c r="B24" i="1"/>
  <c r="B16" i="1"/>
  <c r="J2" i="1"/>
  <c r="L42" i="1" l="1"/>
  <c r="L46" i="1"/>
  <c r="L44" i="1"/>
  <c r="L43" i="1"/>
  <c r="L41" i="1"/>
  <c r="K41" i="1"/>
  <c r="K43" i="1"/>
  <c r="L45" i="1"/>
  <c r="K46" i="1"/>
  <c r="K42" i="1"/>
</calcChain>
</file>

<file path=xl/sharedStrings.xml><?xml version="1.0" encoding="utf-8"?>
<sst xmlns="http://schemas.openxmlformats.org/spreadsheetml/2006/main" count="86" uniqueCount="64">
  <si>
    <t>Start Date</t>
  </si>
  <si>
    <t>1-Feb-2010</t>
  </si>
  <si>
    <t>1-Apr-2010</t>
  </si>
  <si>
    <t>1-May-2010</t>
  </si>
  <si>
    <t>1-Aug-2010</t>
  </si>
  <si>
    <t>1-Dec-2010</t>
  </si>
  <si>
    <t>1-Feb-2011</t>
  </si>
  <si>
    <t>1-Apr-2011</t>
  </si>
  <si>
    <t>1-May-2011</t>
  </si>
  <si>
    <t>1-Aug-2011</t>
  </si>
  <si>
    <t>1-Dec-2011</t>
  </si>
  <si>
    <t>1-Feb-2012</t>
  </si>
  <si>
    <t>1-Apr-2012</t>
  </si>
  <si>
    <t>1-May-2012</t>
  </si>
  <si>
    <t>1-Aug-2012</t>
  </si>
  <si>
    <t>1-Dec-2012</t>
  </si>
  <si>
    <t>1-Feb-2013</t>
  </si>
  <si>
    <t>1-Apr-2013</t>
  </si>
  <si>
    <t>1-May-2013</t>
  </si>
  <si>
    <t>1-Aug-2013</t>
  </si>
  <si>
    <t>1-Dec-2013</t>
  </si>
  <si>
    <t>1-Feb-2014</t>
  </si>
  <si>
    <t>1-Apr-2014</t>
  </si>
  <si>
    <t>1-May-2014</t>
  </si>
  <si>
    <t>1-Aug-2014</t>
  </si>
  <si>
    <t>1-Dec-2014</t>
  </si>
  <si>
    <t>1-Feb-2015</t>
  </si>
  <si>
    <t>1-Apr-2015</t>
  </si>
  <si>
    <t>1-May-2015</t>
  </si>
  <si>
    <t>1-Aug-2015</t>
  </si>
  <si>
    <t>1-Dec-2015</t>
  </si>
  <si>
    <t>1-Feb-2016</t>
  </si>
  <si>
    <t>1-Apr-2016</t>
  </si>
  <si>
    <t>1-May-2016</t>
  </si>
  <si>
    <t>1-Aug-2016</t>
  </si>
  <si>
    <t>1-Dec-2016</t>
  </si>
  <si>
    <t>1-Feb-2017</t>
  </si>
  <si>
    <t>1-Apr-2017</t>
  </si>
  <si>
    <t>1-May-2017</t>
  </si>
  <si>
    <t>1-Aug-2017</t>
  </si>
  <si>
    <t>1-Dec-2017</t>
  </si>
  <si>
    <t>1-Feb-2018</t>
  </si>
  <si>
    <t>1-Apr-2018</t>
  </si>
  <si>
    <t>1-May-2018</t>
  </si>
  <si>
    <t>1-Aug-2018</t>
  </si>
  <si>
    <t>1-Dec-2018</t>
  </si>
  <si>
    <t>Africa</t>
  </si>
  <si>
    <t>North America</t>
  </si>
  <si>
    <t>South America</t>
  </si>
  <si>
    <t>Asia (ex China)</t>
  </si>
  <si>
    <t>West Europe</t>
  </si>
  <si>
    <t>East &amp; Central Europe</t>
  </si>
  <si>
    <t>Oceania</t>
  </si>
  <si>
    <t>GCC</t>
  </si>
  <si>
    <t>China (Estimated)</t>
  </si>
  <si>
    <t>March 2010</t>
  </si>
  <si>
    <t>1-June-2010</t>
  </si>
  <si>
    <t>year</t>
  </si>
  <si>
    <t>Russia and rest of Europe</t>
  </si>
  <si>
    <t>China</t>
  </si>
  <si>
    <t>RoW`</t>
  </si>
  <si>
    <t>Total</t>
  </si>
  <si>
    <t>World aluminium</t>
  </si>
  <si>
    <t>http://www.world-aluminium.org/statistics/#linegraph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</si>
</sst>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14" fontId="0" fillId="0" borderId="0" xfId="0" applyNumberFormat="1"/>
    <xf numFmtId="9" fontId="0" fillId="0" borderId="0" xfId="1" applyFont="1"/>
    <xf numFmtId="9" fontId="0" fillId="0" borderId="0" xfId="0" applyNumberForma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Feuil1!$A$29</c:f>
              <c:strCache>
                <c:ptCount val="1"/>
                <c:pt idx="0">
                  <c:v>Africa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Feuil1!$B$28:$J$28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xVal>
          <c:yVal>
            <c:numRef>
              <c:f>Feuil1!$B$29:$J$29</c:f>
              <c:numCache>
                <c:formatCode>General</c:formatCode>
                <c:ptCount val="9"/>
                <c:pt idx="0">
                  <c:v>1742</c:v>
                </c:pt>
                <c:pt idx="1">
                  <c:v>1805</c:v>
                </c:pt>
                <c:pt idx="2">
                  <c:v>1639</c:v>
                </c:pt>
                <c:pt idx="3">
                  <c:v>1812</c:v>
                </c:pt>
                <c:pt idx="4">
                  <c:v>1746</c:v>
                </c:pt>
                <c:pt idx="5">
                  <c:v>1687</c:v>
                </c:pt>
                <c:pt idx="6">
                  <c:v>1691</c:v>
                </c:pt>
                <c:pt idx="7">
                  <c:v>1679</c:v>
                </c:pt>
                <c:pt idx="8">
                  <c:v>1668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220-1447-BA62-0D375AB34EE8}"/>
            </c:ext>
          </c:extLst>
        </c:ser>
        <c:ser>
          <c:idx val="1"/>
          <c:order val="1"/>
          <c:tx>
            <c:strRef>
              <c:f>Feuil1!$A$30</c:f>
              <c:strCache>
                <c:ptCount val="1"/>
                <c:pt idx="0">
                  <c:v>North America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Feuil1!$B$28:$J$28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xVal>
          <c:yVal>
            <c:numRef>
              <c:f>Feuil1!$B$30:$J$30</c:f>
              <c:numCache>
                <c:formatCode>General</c:formatCode>
                <c:ptCount val="9"/>
                <c:pt idx="0">
                  <c:v>4689</c:v>
                </c:pt>
                <c:pt idx="1">
                  <c:v>4969</c:v>
                </c:pt>
                <c:pt idx="2">
                  <c:v>4851</c:v>
                </c:pt>
                <c:pt idx="3">
                  <c:v>4918</c:v>
                </c:pt>
                <c:pt idx="4">
                  <c:v>4585</c:v>
                </c:pt>
                <c:pt idx="5">
                  <c:v>4469</c:v>
                </c:pt>
                <c:pt idx="6">
                  <c:v>4027</c:v>
                </c:pt>
                <c:pt idx="7">
                  <c:v>3950</c:v>
                </c:pt>
                <c:pt idx="8">
                  <c:v>3774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220-1447-BA62-0D375AB34EE8}"/>
            </c:ext>
          </c:extLst>
        </c:ser>
        <c:ser>
          <c:idx val="2"/>
          <c:order val="2"/>
          <c:tx>
            <c:strRef>
              <c:f>Feuil1!$A$31</c:f>
              <c:strCache>
                <c:ptCount val="1"/>
                <c:pt idx="0">
                  <c:v>South America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Feuil1!$B$28:$J$28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xVal>
          <c:yVal>
            <c:numRef>
              <c:f>Feuil1!$B$31:$J$31</c:f>
              <c:numCache>
                <c:formatCode>General</c:formatCode>
                <c:ptCount val="9"/>
                <c:pt idx="0">
                  <c:v>2305</c:v>
                </c:pt>
                <c:pt idx="1">
                  <c:v>2185</c:v>
                </c:pt>
                <c:pt idx="2">
                  <c:v>2052</c:v>
                </c:pt>
                <c:pt idx="3">
                  <c:v>1906</c:v>
                </c:pt>
                <c:pt idx="4">
                  <c:v>1543</c:v>
                </c:pt>
                <c:pt idx="5">
                  <c:v>1325</c:v>
                </c:pt>
                <c:pt idx="6">
                  <c:v>1361</c:v>
                </c:pt>
                <c:pt idx="7">
                  <c:v>1378</c:v>
                </c:pt>
                <c:pt idx="8">
                  <c:v>1164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220-1447-BA62-0D375AB34EE8}"/>
            </c:ext>
          </c:extLst>
        </c:ser>
        <c:ser>
          <c:idx val="3"/>
          <c:order val="3"/>
          <c:tx>
            <c:strRef>
              <c:f>Feuil1!$A$32</c:f>
              <c:strCache>
                <c:ptCount val="1"/>
                <c:pt idx="0">
                  <c:v>Asia (ex China)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Feuil1!$B$28:$J$28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xVal>
          <c:yVal>
            <c:numRef>
              <c:f>Feuil1!$B$32:$J$32</c:f>
              <c:numCache>
                <c:formatCode>General</c:formatCode>
                <c:ptCount val="9"/>
                <c:pt idx="0">
                  <c:v>2500</c:v>
                </c:pt>
                <c:pt idx="1">
                  <c:v>2533</c:v>
                </c:pt>
                <c:pt idx="2">
                  <c:v>2535</c:v>
                </c:pt>
                <c:pt idx="3">
                  <c:v>2439</c:v>
                </c:pt>
                <c:pt idx="4">
                  <c:v>2429</c:v>
                </c:pt>
                <c:pt idx="5">
                  <c:v>3001</c:v>
                </c:pt>
                <c:pt idx="6">
                  <c:v>3442</c:v>
                </c:pt>
                <c:pt idx="7">
                  <c:v>3951</c:v>
                </c:pt>
                <c:pt idx="8">
                  <c:v>4415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220-1447-BA62-0D375AB34EE8}"/>
            </c:ext>
          </c:extLst>
        </c:ser>
        <c:ser>
          <c:idx val="4"/>
          <c:order val="4"/>
          <c:tx>
            <c:strRef>
              <c:f>Feuil1!$A$33</c:f>
              <c:strCache>
                <c:ptCount val="1"/>
                <c:pt idx="0">
                  <c:v>West Europe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Feuil1!$B$28:$J$28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xVal>
          <c:yVal>
            <c:numRef>
              <c:f>Feuil1!$B$33:$J$33</c:f>
              <c:numCache>
                <c:formatCode>General</c:formatCode>
                <c:ptCount val="9"/>
                <c:pt idx="0">
                  <c:v>3800</c:v>
                </c:pt>
                <c:pt idx="1">
                  <c:v>4027</c:v>
                </c:pt>
                <c:pt idx="2">
                  <c:v>3605</c:v>
                </c:pt>
                <c:pt idx="3">
                  <c:v>3616</c:v>
                </c:pt>
                <c:pt idx="4">
                  <c:v>3596</c:v>
                </c:pt>
                <c:pt idx="5">
                  <c:v>3745</c:v>
                </c:pt>
                <c:pt idx="6">
                  <c:v>3779</c:v>
                </c:pt>
                <c:pt idx="7">
                  <c:v>3776</c:v>
                </c:pt>
                <c:pt idx="8">
                  <c:v>3733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220-1447-BA62-0D375AB34EE8}"/>
            </c:ext>
          </c:extLst>
        </c:ser>
        <c:ser>
          <c:idx val="5"/>
          <c:order val="5"/>
          <c:tx>
            <c:strRef>
              <c:f>Feuil1!$A$34</c:f>
              <c:strCache>
                <c:ptCount val="1"/>
                <c:pt idx="0">
                  <c:v>East &amp; Central Europe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Feuil1!$B$28:$J$28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xVal>
          <c:yVal>
            <c:numRef>
              <c:f>Feuil1!$B$34:$J$34</c:f>
              <c:numCache>
                <c:formatCode>General</c:formatCode>
                <c:ptCount val="9"/>
                <c:pt idx="0">
                  <c:v>4253</c:v>
                </c:pt>
                <c:pt idx="1">
                  <c:v>4319</c:v>
                </c:pt>
                <c:pt idx="2">
                  <c:v>4323</c:v>
                </c:pt>
                <c:pt idx="3">
                  <c:v>3995</c:v>
                </c:pt>
                <c:pt idx="4">
                  <c:v>3764</c:v>
                </c:pt>
                <c:pt idx="5">
                  <c:v>3829</c:v>
                </c:pt>
                <c:pt idx="6">
                  <c:v>3981</c:v>
                </c:pt>
                <c:pt idx="7">
                  <c:v>3999</c:v>
                </c:pt>
                <c:pt idx="8">
                  <c:v>4049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E220-1447-BA62-0D375AB34EE8}"/>
            </c:ext>
          </c:extLst>
        </c:ser>
        <c:ser>
          <c:idx val="6"/>
          <c:order val="6"/>
          <c:tx>
            <c:strRef>
              <c:f>Feuil1!$A$35</c:f>
              <c:strCache>
                <c:ptCount val="1"/>
                <c:pt idx="0">
                  <c:v>Oceania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Feuil1!$B$28:$J$28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xVal>
          <c:yVal>
            <c:numRef>
              <c:f>Feuil1!$B$35:$J$35</c:f>
              <c:numCache>
                <c:formatCode>General</c:formatCode>
                <c:ptCount val="9"/>
                <c:pt idx="0">
                  <c:v>2277</c:v>
                </c:pt>
                <c:pt idx="1">
                  <c:v>2306</c:v>
                </c:pt>
                <c:pt idx="2">
                  <c:v>2186</c:v>
                </c:pt>
                <c:pt idx="3">
                  <c:v>2104</c:v>
                </c:pt>
                <c:pt idx="4">
                  <c:v>2035</c:v>
                </c:pt>
                <c:pt idx="5">
                  <c:v>1978</c:v>
                </c:pt>
                <c:pt idx="6">
                  <c:v>1971</c:v>
                </c:pt>
                <c:pt idx="7">
                  <c:v>1817</c:v>
                </c:pt>
                <c:pt idx="8">
                  <c:v>1917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E220-1447-BA62-0D375AB34EE8}"/>
            </c:ext>
          </c:extLst>
        </c:ser>
        <c:ser>
          <c:idx val="7"/>
          <c:order val="7"/>
          <c:tx>
            <c:strRef>
              <c:f>Feuil1!$A$36</c:f>
              <c:strCache>
                <c:ptCount val="1"/>
                <c:pt idx="0">
                  <c:v>GCC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Feuil1!$B$28:$J$28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xVal>
          <c:yVal>
            <c:numRef>
              <c:f>Feuil1!$B$36:$J$36</c:f>
              <c:numCache>
                <c:formatCode>General</c:formatCode>
                <c:ptCount val="9"/>
                <c:pt idx="0">
                  <c:v>2724</c:v>
                </c:pt>
                <c:pt idx="1">
                  <c:v>3483</c:v>
                </c:pt>
                <c:pt idx="2">
                  <c:v>3662</c:v>
                </c:pt>
                <c:pt idx="3">
                  <c:v>3887</c:v>
                </c:pt>
                <c:pt idx="4">
                  <c:v>4832</c:v>
                </c:pt>
                <c:pt idx="5">
                  <c:v>5104</c:v>
                </c:pt>
                <c:pt idx="6">
                  <c:v>5197</c:v>
                </c:pt>
                <c:pt idx="7">
                  <c:v>5149</c:v>
                </c:pt>
                <c:pt idx="8">
                  <c:v>5331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E220-1447-BA62-0D375AB34EE8}"/>
            </c:ext>
          </c:extLst>
        </c:ser>
        <c:ser>
          <c:idx val="8"/>
          <c:order val="8"/>
          <c:tx>
            <c:strRef>
              <c:f>Feuil1!$A$37</c:f>
              <c:strCache>
                <c:ptCount val="1"/>
                <c:pt idx="0">
                  <c:v>China (Estimated)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Feuil1!$B$28:$J$28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xVal>
          <c:yVal>
            <c:numRef>
              <c:f>Feuil1!$B$37:$J$37</c:f>
              <c:numCache>
                <c:formatCode>General</c:formatCode>
                <c:ptCount val="9"/>
                <c:pt idx="0">
                  <c:v>17331</c:v>
                </c:pt>
                <c:pt idx="1">
                  <c:v>20072</c:v>
                </c:pt>
                <c:pt idx="2">
                  <c:v>23534</c:v>
                </c:pt>
                <c:pt idx="3">
                  <c:v>26534</c:v>
                </c:pt>
                <c:pt idx="4">
                  <c:v>28317</c:v>
                </c:pt>
                <c:pt idx="5">
                  <c:v>31518</c:v>
                </c:pt>
                <c:pt idx="6">
                  <c:v>32641</c:v>
                </c:pt>
                <c:pt idx="7">
                  <c:v>35905</c:v>
                </c:pt>
                <c:pt idx="8">
                  <c:v>36485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E220-1447-BA62-0D375AB34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2518287"/>
        <c:axId val="1505569823"/>
      </c:scatterChart>
      <c:valAx>
        <c:axId val="14425182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05569823"/>
        <c:crosses val="autoZero"/>
        <c:crossBetween val="midCat"/>
      </c:valAx>
      <c:valAx>
        <c:axId val="1505569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251828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Aluminium production (Mt)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Feuil1!$A$41</c:f>
              <c:strCache>
                <c:ptCount val="1"/>
                <c:pt idx="0">
                  <c:v>North America</c:v>
                </c:pt>
              </c:strCache>
            </c:strRef>
          </c:tx>
          <c:spPr>
            <a:ln w="19050" cap="rnd">
              <a:solidFill>
                <a:schemeClr val="dk1">
                  <a:tint val="88500"/>
                </a:schemeClr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Feuil1!$B$40:$J$40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xVal>
          <c:yVal>
            <c:numRef>
              <c:f>Feuil1!$B$41:$J$41</c:f>
              <c:numCache>
                <c:formatCode>General</c:formatCode>
                <c:ptCount val="9"/>
                <c:pt idx="0">
                  <c:v>4689</c:v>
                </c:pt>
                <c:pt idx="1">
                  <c:v>4969</c:v>
                </c:pt>
                <c:pt idx="2">
                  <c:v>4851</c:v>
                </c:pt>
                <c:pt idx="3">
                  <c:v>4918</c:v>
                </c:pt>
                <c:pt idx="4">
                  <c:v>4585</c:v>
                </c:pt>
                <c:pt idx="5">
                  <c:v>4469</c:v>
                </c:pt>
                <c:pt idx="6">
                  <c:v>4027</c:v>
                </c:pt>
                <c:pt idx="7">
                  <c:v>3950</c:v>
                </c:pt>
                <c:pt idx="8">
                  <c:v>3774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3F4-0243-981C-AC720B1CC62D}"/>
            </c:ext>
          </c:extLst>
        </c:ser>
        <c:ser>
          <c:idx val="1"/>
          <c:order val="1"/>
          <c:tx>
            <c:strRef>
              <c:f>Feuil1!$A$42</c:f>
              <c:strCache>
                <c:ptCount val="1"/>
                <c:pt idx="0">
                  <c:v>West Europe</c:v>
                </c:pt>
              </c:strCache>
            </c:strRef>
          </c:tx>
          <c:spPr>
            <a:ln w="19050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Feuil1!$B$40:$J$40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xVal>
          <c:yVal>
            <c:numRef>
              <c:f>Feuil1!$B$42:$J$42</c:f>
              <c:numCache>
                <c:formatCode>General</c:formatCode>
                <c:ptCount val="9"/>
                <c:pt idx="0">
                  <c:v>3800</c:v>
                </c:pt>
                <c:pt idx="1">
                  <c:v>4027</c:v>
                </c:pt>
                <c:pt idx="2">
                  <c:v>3605</c:v>
                </c:pt>
                <c:pt idx="3">
                  <c:v>3616</c:v>
                </c:pt>
                <c:pt idx="4">
                  <c:v>3596</c:v>
                </c:pt>
                <c:pt idx="5">
                  <c:v>3745</c:v>
                </c:pt>
                <c:pt idx="6">
                  <c:v>3779</c:v>
                </c:pt>
                <c:pt idx="7">
                  <c:v>3776</c:v>
                </c:pt>
                <c:pt idx="8">
                  <c:v>3733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3F4-0243-981C-AC720B1CC62D}"/>
            </c:ext>
          </c:extLst>
        </c:ser>
        <c:ser>
          <c:idx val="2"/>
          <c:order val="2"/>
          <c:tx>
            <c:strRef>
              <c:f>Feuil1!$A$43</c:f>
              <c:strCache>
                <c:ptCount val="1"/>
                <c:pt idx="0">
                  <c:v>Russia and rest of Europe</c:v>
                </c:pt>
              </c:strCache>
            </c:strRef>
          </c:tx>
          <c:spPr>
            <a:ln w="19050" cap="rnd">
              <a:solidFill>
                <a:schemeClr val="dk1">
                  <a:tint val="7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Feuil1!$B$40:$J$40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xVal>
          <c:yVal>
            <c:numRef>
              <c:f>Feuil1!$B$43:$J$43</c:f>
              <c:numCache>
                <c:formatCode>General</c:formatCode>
                <c:ptCount val="9"/>
                <c:pt idx="0">
                  <c:v>4253</c:v>
                </c:pt>
                <c:pt idx="1">
                  <c:v>4319</c:v>
                </c:pt>
                <c:pt idx="2">
                  <c:v>4323</c:v>
                </c:pt>
                <c:pt idx="3">
                  <c:v>3995</c:v>
                </c:pt>
                <c:pt idx="4">
                  <c:v>3764</c:v>
                </c:pt>
                <c:pt idx="5">
                  <c:v>3829</c:v>
                </c:pt>
                <c:pt idx="6">
                  <c:v>3981</c:v>
                </c:pt>
                <c:pt idx="7">
                  <c:v>3999</c:v>
                </c:pt>
                <c:pt idx="8">
                  <c:v>4049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3F4-0243-981C-AC720B1CC62D}"/>
            </c:ext>
          </c:extLst>
        </c:ser>
        <c:ser>
          <c:idx val="3"/>
          <c:order val="3"/>
          <c:tx>
            <c:strRef>
              <c:f>Feuil1!$A$44</c:f>
              <c:strCache>
                <c:ptCount val="1"/>
                <c:pt idx="0">
                  <c:v>China</c:v>
                </c:pt>
              </c:strCache>
            </c:strRef>
          </c:tx>
          <c:spPr>
            <a:ln w="44450" cap="rnd">
              <a:solidFill>
                <a:schemeClr val="dk1">
                  <a:tint val="985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Feuil1!$B$40:$J$40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xVal>
          <c:yVal>
            <c:numRef>
              <c:f>Feuil1!$B$44:$J$44</c:f>
              <c:numCache>
                <c:formatCode>General</c:formatCode>
                <c:ptCount val="9"/>
                <c:pt idx="0">
                  <c:v>17331</c:v>
                </c:pt>
                <c:pt idx="1">
                  <c:v>20072</c:v>
                </c:pt>
                <c:pt idx="2">
                  <c:v>23534</c:v>
                </c:pt>
                <c:pt idx="3">
                  <c:v>26534</c:v>
                </c:pt>
                <c:pt idx="4">
                  <c:v>28317</c:v>
                </c:pt>
                <c:pt idx="5">
                  <c:v>31518</c:v>
                </c:pt>
                <c:pt idx="6">
                  <c:v>32641</c:v>
                </c:pt>
                <c:pt idx="7">
                  <c:v>35905</c:v>
                </c:pt>
                <c:pt idx="8">
                  <c:v>36485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3F4-0243-981C-AC720B1CC62D}"/>
            </c:ext>
          </c:extLst>
        </c:ser>
        <c:ser>
          <c:idx val="4"/>
          <c:order val="4"/>
          <c:tx>
            <c:strRef>
              <c:f>Feuil1!$A$45</c:f>
              <c:strCache>
                <c:ptCount val="1"/>
                <c:pt idx="0">
                  <c:v>RoW`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Feuil1!$B$40:$J$40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xVal>
          <c:yVal>
            <c:numRef>
              <c:f>Feuil1!$B$45:$J$45</c:f>
              <c:numCache>
                <c:formatCode>General</c:formatCode>
                <c:ptCount val="9"/>
                <c:pt idx="0">
                  <c:v>11548</c:v>
                </c:pt>
                <c:pt idx="1">
                  <c:v>12312</c:v>
                </c:pt>
                <c:pt idx="2">
                  <c:v>12074</c:v>
                </c:pt>
                <c:pt idx="3">
                  <c:v>12148</c:v>
                </c:pt>
                <c:pt idx="4">
                  <c:v>12585</c:v>
                </c:pt>
                <c:pt idx="5">
                  <c:v>13095</c:v>
                </c:pt>
                <c:pt idx="6">
                  <c:v>13662</c:v>
                </c:pt>
                <c:pt idx="7">
                  <c:v>13974</c:v>
                </c:pt>
                <c:pt idx="8">
                  <c:v>14495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3F4-0243-981C-AC720B1CC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0978111"/>
        <c:axId val="1512496831"/>
      </c:scatterChart>
      <c:valAx>
        <c:axId val="15109781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2496831"/>
        <c:crosses val="autoZero"/>
        <c:crossBetween val="midCat"/>
      </c:valAx>
      <c:valAx>
        <c:axId val="1512496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0978111"/>
        <c:crosses val="autoZero"/>
        <c:crossBetween val="midCat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800100</xdr:colOff>
      <xdr:row>19</xdr:row>
      <xdr:rowOff>190500</xdr:rowOff>
    </xdr:from>
    <xdr:to>
      <xdr:col>16</xdr:col>
      <xdr:colOff>419100</xdr:colOff>
      <xdr:row>33</xdr:row>
      <xdr:rowOff>88900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80EE2E71-8713-5543-9F2C-11902D009D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63500</xdr:colOff>
      <xdr:row>23</xdr:row>
      <xdr:rowOff>114300</xdr:rowOff>
    </xdr:from>
    <xdr:to>
      <xdr:col>18</xdr:col>
      <xdr:colOff>63500</xdr:colOff>
      <xdr:row>54</xdr:row>
      <xdr:rowOff>101600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9121F6AB-6D6E-2C4B-8CD6-47CFA1AC0E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3C49D-460F-734B-A570-A4FF40ECA324}">
  <dimension ref="A1:DE47"/>
  <sheetViews>
    <sheetView tabSelected="1" zoomScale="90" zoomScaleNormal="90" workbookViewId="0">
      <selection activeCell="B1" sqref="B1"/>
    </sheetView>
  </sheetViews>
  <sheetFormatPr baseColWidth="10" defaultRowHeight="16" x14ac:dyDescent="0.2"/>
  <cols>
    <col min="1" max="1" width="18.83203125" customWidth="1"/>
  </cols>
  <sheetData>
    <row r="1" spans="1:109" x14ac:dyDescent="0.2">
      <c r="A1" t="s">
        <v>62</v>
      </c>
      <c r="B1" t="s">
        <v>63</v>
      </c>
    </row>
    <row r="2" spans="1:109" s="1" customFormat="1" x14ac:dyDescent="0.2">
      <c r="A2" s="1" t="s">
        <v>0</v>
      </c>
      <c r="B2" s="1">
        <v>40179</v>
      </c>
      <c r="C2" s="1" t="s">
        <v>1</v>
      </c>
      <c r="D2" s="1" t="s">
        <v>55</v>
      </c>
      <c r="E2" s="1" t="s">
        <v>2</v>
      </c>
      <c r="F2" s="1" t="s">
        <v>3</v>
      </c>
      <c r="G2" s="1" t="s">
        <v>56</v>
      </c>
      <c r="H2" s="1">
        <v>40360</v>
      </c>
      <c r="I2" s="1" t="s">
        <v>4</v>
      </c>
      <c r="J2" s="1" t="e">
        <f>I2+30</f>
        <v>#VALUE!</v>
      </c>
      <c r="K2" s="1">
        <v>40452</v>
      </c>
      <c r="L2" s="1">
        <v>40483</v>
      </c>
      <c r="M2" s="1" t="s">
        <v>5</v>
      </c>
      <c r="N2" s="1">
        <v>40544</v>
      </c>
      <c r="O2" s="1" t="s">
        <v>6</v>
      </c>
      <c r="P2" s="1">
        <v>40603</v>
      </c>
      <c r="Q2" s="1" t="s">
        <v>7</v>
      </c>
      <c r="R2" s="1" t="s">
        <v>8</v>
      </c>
      <c r="S2" s="1">
        <v>40695</v>
      </c>
      <c r="T2" s="1">
        <v>40725</v>
      </c>
      <c r="U2" s="1" t="s">
        <v>9</v>
      </c>
      <c r="V2" s="1">
        <v>40787</v>
      </c>
      <c r="W2" s="1">
        <v>40817</v>
      </c>
      <c r="X2" s="1">
        <v>40848</v>
      </c>
      <c r="Y2" s="1" t="s">
        <v>10</v>
      </c>
      <c r="Z2" s="1">
        <v>40909</v>
      </c>
      <c r="AA2" s="1" t="s">
        <v>11</v>
      </c>
      <c r="AB2" s="1">
        <v>40969</v>
      </c>
      <c r="AC2" s="1" t="s">
        <v>12</v>
      </c>
      <c r="AD2" s="1" t="s">
        <v>13</v>
      </c>
      <c r="AE2" s="1">
        <v>41061</v>
      </c>
      <c r="AF2" s="1">
        <v>41091</v>
      </c>
      <c r="AG2" s="1" t="s">
        <v>14</v>
      </c>
      <c r="AH2" s="1">
        <v>41153</v>
      </c>
      <c r="AI2" s="1">
        <v>41183</v>
      </c>
      <c r="AJ2" s="1">
        <v>41214</v>
      </c>
      <c r="AK2" s="1" t="s">
        <v>15</v>
      </c>
      <c r="AL2" s="1">
        <v>41275</v>
      </c>
      <c r="AM2" s="1" t="s">
        <v>16</v>
      </c>
      <c r="AN2" s="1">
        <v>41334</v>
      </c>
      <c r="AO2" s="1" t="s">
        <v>17</v>
      </c>
      <c r="AP2" s="1" t="s">
        <v>18</v>
      </c>
      <c r="AQ2" s="1">
        <v>41426</v>
      </c>
      <c r="AR2" s="1">
        <v>41456</v>
      </c>
      <c r="AS2" s="1" t="s">
        <v>19</v>
      </c>
      <c r="AT2" s="1">
        <v>41518</v>
      </c>
      <c r="AU2" s="1">
        <v>41548</v>
      </c>
      <c r="AV2" s="1">
        <v>41579</v>
      </c>
      <c r="AW2" s="1" t="s">
        <v>20</v>
      </c>
      <c r="AX2" s="1">
        <v>41640</v>
      </c>
      <c r="AY2" s="1" t="s">
        <v>21</v>
      </c>
      <c r="AZ2" s="1">
        <v>41699</v>
      </c>
      <c r="BA2" s="1" t="s">
        <v>22</v>
      </c>
      <c r="BB2" s="1" t="s">
        <v>23</v>
      </c>
      <c r="BC2" s="1">
        <v>41791</v>
      </c>
      <c r="BD2" s="1">
        <v>41821</v>
      </c>
      <c r="BE2" s="1" t="s">
        <v>24</v>
      </c>
      <c r="BF2" s="1">
        <v>41883</v>
      </c>
      <c r="BG2" s="1">
        <v>41913</v>
      </c>
      <c r="BH2" s="1">
        <v>41944</v>
      </c>
      <c r="BI2" s="1" t="s">
        <v>25</v>
      </c>
      <c r="BJ2" s="1">
        <v>42005</v>
      </c>
      <c r="BK2" s="1" t="s">
        <v>26</v>
      </c>
      <c r="BL2" s="1">
        <v>42064</v>
      </c>
      <c r="BM2" s="1" t="s">
        <v>27</v>
      </c>
      <c r="BN2" s="1" t="s">
        <v>28</v>
      </c>
      <c r="BO2" s="1">
        <v>42156</v>
      </c>
      <c r="BP2" s="1">
        <v>42186</v>
      </c>
      <c r="BQ2" s="1" t="s">
        <v>29</v>
      </c>
      <c r="BR2" s="1">
        <v>42248</v>
      </c>
      <c r="BS2" s="1">
        <v>42278</v>
      </c>
      <c r="BT2" s="1">
        <v>42309</v>
      </c>
      <c r="BU2" s="1" t="s">
        <v>30</v>
      </c>
      <c r="BV2" s="1">
        <v>42370</v>
      </c>
      <c r="BW2" s="1" t="s">
        <v>31</v>
      </c>
      <c r="BX2" s="1">
        <v>42430</v>
      </c>
      <c r="BY2" s="1" t="s">
        <v>32</v>
      </c>
      <c r="BZ2" s="1" t="s">
        <v>33</v>
      </c>
      <c r="CA2" s="1">
        <v>42522</v>
      </c>
      <c r="CB2" s="1">
        <v>42552</v>
      </c>
      <c r="CC2" s="1" t="s">
        <v>34</v>
      </c>
      <c r="CD2" s="1">
        <v>42614</v>
      </c>
      <c r="CE2" s="1">
        <v>42644</v>
      </c>
      <c r="CF2" s="1">
        <v>42675</v>
      </c>
      <c r="CG2" s="1" t="s">
        <v>35</v>
      </c>
      <c r="CH2" s="1">
        <v>42736</v>
      </c>
      <c r="CI2" s="1" t="s">
        <v>36</v>
      </c>
      <c r="CJ2" s="1">
        <v>42795</v>
      </c>
      <c r="CK2" s="1" t="s">
        <v>37</v>
      </c>
      <c r="CL2" s="1" t="s">
        <v>38</v>
      </c>
      <c r="CM2" s="1">
        <v>42887</v>
      </c>
      <c r="CN2" s="1">
        <v>42917</v>
      </c>
      <c r="CO2" s="1" t="s">
        <v>39</v>
      </c>
      <c r="CP2" s="1">
        <v>42979</v>
      </c>
      <c r="CQ2" s="1">
        <v>43009</v>
      </c>
      <c r="CR2" s="1">
        <v>43040</v>
      </c>
      <c r="CS2" s="1" t="s">
        <v>40</v>
      </c>
      <c r="CT2" s="1">
        <v>43101</v>
      </c>
      <c r="CU2" s="1" t="s">
        <v>41</v>
      </c>
      <c r="CV2" s="1">
        <v>43160</v>
      </c>
      <c r="CW2" s="1" t="s">
        <v>42</v>
      </c>
      <c r="CX2" s="1" t="s">
        <v>43</v>
      </c>
      <c r="CY2" s="1">
        <v>43252</v>
      </c>
      <c r="CZ2" s="1">
        <v>43282</v>
      </c>
      <c r="DA2" s="1" t="s">
        <v>44</v>
      </c>
      <c r="DB2" s="1">
        <v>43344</v>
      </c>
      <c r="DC2" s="1">
        <v>43374</v>
      </c>
      <c r="DD2" s="1">
        <v>43405</v>
      </c>
      <c r="DE2" s="1" t="s">
        <v>45</v>
      </c>
    </row>
    <row r="3" spans="1:109" x14ac:dyDescent="0.2">
      <c r="A3" t="s">
        <v>46</v>
      </c>
      <c r="B3">
        <v>144</v>
      </c>
      <c r="C3">
        <v>136</v>
      </c>
      <c r="D3">
        <v>144</v>
      </c>
      <c r="E3">
        <v>142</v>
      </c>
      <c r="F3">
        <v>146</v>
      </c>
      <c r="G3">
        <v>142</v>
      </c>
      <c r="H3">
        <v>146</v>
      </c>
      <c r="I3">
        <v>151</v>
      </c>
      <c r="J3">
        <v>145</v>
      </c>
      <c r="K3">
        <v>149</v>
      </c>
      <c r="L3">
        <v>148</v>
      </c>
      <c r="M3">
        <v>149</v>
      </c>
      <c r="N3">
        <v>151</v>
      </c>
      <c r="O3">
        <v>136</v>
      </c>
      <c r="P3">
        <v>150</v>
      </c>
      <c r="Q3">
        <v>146</v>
      </c>
      <c r="R3">
        <v>154</v>
      </c>
      <c r="S3">
        <v>148</v>
      </c>
      <c r="T3">
        <v>151</v>
      </c>
      <c r="U3">
        <v>155</v>
      </c>
      <c r="V3">
        <v>149</v>
      </c>
      <c r="W3">
        <v>155</v>
      </c>
      <c r="X3">
        <v>153</v>
      </c>
      <c r="Y3">
        <v>157</v>
      </c>
      <c r="Z3">
        <v>146</v>
      </c>
      <c r="AA3">
        <v>132</v>
      </c>
      <c r="AB3">
        <v>127</v>
      </c>
      <c r="AC3">
        <v>125</v>
      </c>
      <c r="AD3">
        <v>131</v>
      </c>
      <c r="AE3">
        <v>128</v>
      </c>
      <c r="AF3">
        <v>136</v>
      </c>
      <c r="AG3">
        <v>141</v>
      </c>
      <c r="AH3">
        <v>134</v>
      </c>
      <c r="AI3">
        <v>142</v>
      </c>
      <c r="AJ3">
        <v>144</v>
      </c>
      <c r="AK3">
        <v>153</v>
      </c>
      <c r="AL3">
        <v>153</v>
      </c>
      <c r="AM3">
        <v>138</v>
      </c>
      <c r="AN3">
        <v>147</v>
      </c>
      <c r="AO3">
        <v>145</v>
      </c>
      <c r="AP3">
        <v>153</v>
      </c>
      <c r="AQ3">
        <v>151</v>
      </c>
      <c r="AR3">
        <v>157</v>
      </c>
      <c r="AS3">
        <v>156</v>
      </c>
      <c r="AT3">
        <v>150</v>
      </c>
      <c r="AU3">
        <v>156</v>
      </c>
      <c r="AV3">
        <v>150</v>
      </c>
      <c r="AW3">
        <v>156</v>
      </c>
      <c r="AX3">
        <v>156</v>
      </c>
      <c r="AY3">
        <v>138</v>
      </c>
      <c r="AZ3">
        <v>151</v>
      </c>
      <c r="BA3">
        <v>147</v>
      </c>
      <c r="BB3">
        <v>152</v>
      </c>
      <c r="BC3">
        <v>143</v>
      </c>
      <c r="BD3">
        <v>144</v>
      </c>
      <c r="BE3">
        <v>148</v>
      </c>
      <c r="BF3">
        <v>142</v>
      </c>
      <c r="BG3">
        <v>144</v>
      </c>
      <c r="BH3">
        <v>139</v>
      </c>
      <c r="BI3">
        <v>142</v>
      </c>
      <c r="BJ3">
        <v>143</v>
      </c>
      <c r="BK3">
        <v>130</v>
      </c>
      <c r="BL3">
        <v>141</v>
      </c>
      <c r="BM3">
        <v>138</v>
      </c>
      <c r="BN3">
        <v>144</v>
      </c>
      <c r="BO3">
        <v>140</v>
      </c>
      <c r="BP3">
        <v>142</v>
      </c>
      <c r="BQ3">
        <v>145</v>
      </c>
      <c r="BR3">
        <v>140</v>
      </c>
      <c r="BS3">
        <v>144</v>
      </c>
      <c r="BT3">
        <v>139</v>
      </c>
      <c r="BU3">
        <v>141</v>
      </c>
      <c r="BV3">
        <v>141</v>
      </c>
      <c r="BW3">
        <v>133</v>
      </c>
      <c r="BX3">
        <v>141</v>
      </c>
      <c r="BY3">
        <v>135</v>
      </c>
      <c r="BZ3">
        <v>142</v>
      </c>
      <c r="CA3">
        <v>139</v>
      </c>
      <c r="CB3">
        <v>144</v>
      </c>
      <c r="CC3">
        <v>145</v>
      </c>
      <c r="CD3">
        <v>141</v>
      </c>
      <c r="CE3">
        <v>148</v>
      </c>
      <c r="CF3">
        <v>139</v>
      </c>
      <c r="CG3">
        <v>143</v>
      </c>
      <c r="CH3">
        <v>143</v>
      </c>
      <c r="CI3">
        <v>130</v>
      </c>
      <c r="CJ3">
        <v>142</v>
      </c>
      <c r="CK3">
        <v>138</v>
      </c>
      <c r="CL3">
        <v>141</v>
      </c>
      <c r="CM3">
        <v>140</v>
      </c>
      <c r="CN3">
        <v>142</v>
      </c>
      <c r="CO3">
        <v>143</v>
      </c>
      <c r="CP3">
        <v>138</v>
      </c>
      <c r="CQ3">
        <v>142</v>
      </c>
      <c r="CR3">
        <v>139</v>
      </c>
      <c r="CS3">
        <v>141</v>
      </c>
      <c r="CT3">
        <v>138</v>
      </c>
      <c r="CU3">
        <v>128</v>
      </c>
      <c r="CV3">
        <v>143</v>
      </c>
      <c r="CW3">
        <v>138</v>
      </c>
      <c r="CX3">
        <v>134</v>
      </c>
      <c r="CY3">
        <v>140</v>
      </c>
      <c r="CZ3">
        <v>144</v>
      </c>
      <c r="DA3">
        <v>144</v>
      </c>
      <c r="DB3">
        <v>138</v>
      </c>
      <c r="DC3">
        <v>143</v>
      </c>
      <c r="DD3">
        <v>137</v>
      </c>
      <c r="DE3">
        <v>141</v>
      </c>
    </row>
    <row r="4" spans="1:109" x14ac:dyDescent="0.2">
      <c r="A4" t="s">
        <v>47</v>
      </c>
      <c r="B4">
        <v>399</v>
      </c>
      <c r="C4">
        <v>362</v>
      </c>
      <c r="D4">
        <v>403</v>
      </c>
      <c r="E4">
        <v>389</v>
      </c>
      <c r="F4">
        <v>402</v>
      </c>
      <c r="G4">
        <v>388</v>
      </c>
      <c r="H4">
        <v>390</v>
      </c>
      <c r="I4">
        <v>389</v>
      </c>
      <c r="J4">
        <v>381</v>
      </c>
      <c r="K4">
        <v>399</v>
      </c>
      <c r="L4">
        <v>388</v>
      </c>
      <c r="M4">
        <v>399</v>
      </c>
      <c r="N4">
        <v>405</v>
      </c>
      <c r="O4">
        <v>368</v>
      </c>
      <c r="P4">
        <v>416</v>
      </c>
      <c r="Q4">
        <v>408</v>
      </c>
      <c r="R4">
        <v>422</v>
      </c>
      <c r="S4">
        <v>411</v>
      </c>
      <c r="T4">
        <v>423</v>
      </c>
      <c r="U4">
        <v>424</v>
      </c>
      <c r="V4">
        <v>415</v>
      </c>
      <c r="W4">
        <v>427</v>
      </c>
      <c r="X4">
        <v>418</v>
      </c>
      <c r="Y4">
        <v>432</v>
      </c>
      <c r="Z4">
        <v>407</v>
      </c>
      <c r="AA4">
        <v>382</v>
      </c>
      <c r="AB4">
        <v>408</v>
      </c>
      <c r="AC4">
        <v>395</v>
      </c>
      <c r="AD4">
        <v>410</v>
      </c>
      <c r="AE4">
        <v>397</v>
      </c>
      <c r="AF4">
        <v>410</v>
      </c>
      <c r="AG4">
        <v>402</v>
      </c>
      <c r="AH4">
        <v>393</v>
      </c>
      <c r="AI4">
        <v>415</v>
      </c>
      <c r="AJ4">
        <v>408</v>
      </c>
      <c r="AK4">
        <v>424</v>
      </c>
      <c r="AL4">
        <v>425</v>
      </c>
      <c r="AM4">
        <v>385</v>
      </c>
      <c r="AN4">
        <v>428</v>
      </c>
      <c r="AO4">
        <v>416</v>
      </c>
      <c r="AP4">
        <v>428</v>
      </c>
      <c r="AQ4">
        <v>413</v>
      </c>
      <c r="AR4">
        <v>425</v>
      </c>
      <c r="AS4">
        <v>416</v>
      </c>
      <c r="AT4">
        <v>394</v>
      </c>
      <c r="AU4">
        <v>401</v>
      </c>
      <c r="AV4">
        <v>388</v>
      </c>
      <c r="AW4">
        <v>399</v>
      </c>
      <c r="AX4">
        <v>399</v>
      </c>
      <c r="AY4">
        <v>362</v>
      </c>
      <c r="AZ4">
        <v>400</v>
      </c>
      <c r="BA4">
        <v>381</v>
      </c>
      <c r="BB4">
        <v>392</v>
      </c>
      <c r="BC4">
        <v>372</v>
      </c>
      <c r="BD4">
        <v>386</v>
      </c>
      <c r="BE4">
        <v>386</v>
      </c>
      <c r="BF4">
        <v>372</v>
      </c>
      <c r="BG4">
        <v>379</v>
      </c>
      <c r="BH4">
        <v>370</v>
      </c>
      <c r="BI4">
        <v>386</v>
      </c>
      <c r="BJ4">
        <v>385</v>
      </c>
      <c r="BK4">
        <v>348</v>
      </c>
      <c r="BL4">
        <v>384</v>
      </c>
      <c r="BM4">
        <v>371</v>
      </c>
      <c r="BN4">
        <v>381</v>
      </c>
      <c r="BO4">
        <v>365</v>
      </c>
      <c r="BP4">
        <v>374</v>
      </c>
      <c r="BQ4">
        <v>378</v>
      </c>
      <c r="BR4">
        <v>366</v>
      </c>
      <c r="BS4">
        <v>377</v>
      </c>
      <c r="BT4">
        <v>369</v>
      </c>
      <c r="BU4">
        <v>371</v>
      </c>
      <c r="BV4">
        <v>368</v>
      </c>
      <c r="BW4">
        <v>344</v>
      </c>
      <c r="BX4">
        <v>329</v>
      </c>
      <c r="BY4">
        <v>329</v>
      </c>
      <c r="BZ4">
        <v>337</v>
      </c>
      <c r="CA4">
        <v>324</v>
      </c>
      <c r="CB4">
        <v>336</v>
      </c>
      <c r="CC4">
        <v>334</v>
      </c>
      <c r="CD4">
        <v>325</v>
      </c>
      <c r="CE4">
        <v>337</v>
      </c>
      <c r="CF4">
        <v>326</v>
      </c>
      <c r="CG4">
        <v>338</v>
      </c>
      <c r="CH4">
        <v>337</v>
      </c>
      <c r="CI4">
        <v>304</v>
      </c>
      <c r="CJ4">
        <v>337</v>
      </c>
      <c r="CK4">
        <v>326</v>
      </c>
      <c r="CL4">
        <v>335</v>
      </c>
      <c r="CM4">
        <v>323</v>
      </c>
      <c r="CN4">
        <v>334</v>
      </c>
      <c r="CO4">
        <v>336</v>
      </c>
      <c r="CP4">
        <v>324</v>
      </c>
      <c r="CQ4">
        <v>335</v>
      </c>
      <c r="CR4">
        <v>322</v>
      </c>
      <c r="CS4">
        <v>337</v>
      </c>
      <c r="CT4">
        <v>322</v>
      </c>
      <c r="CU4">
        <v>285</v>
      </c>
      <c r="CV4">
        <v>319</v>
      </c>
      <c r="CW4">
        <v>311</v>
      </c>
      <c r="CX4">
        <v>321</v>
      </c>
      <c r="CY4">
        <v>303</v>
      </c>
      <c r="CZ4">
        <v>313</v>
      </c>
      <c r="DA4">
        <v>320</v>
      </c>
      <c r="DB4">
        <v>310</v>
      </c>
      <c r="DC4">
        <v>323</v>
      </c>
      <c r="DD4">
        <v>318</v>
      </c>
      <c r="DE4">
        <v>329</v>
      </c>
    </row>
    <row r="5" spans="1:109" x14ac:dyDescent="0.2">
      <c r="A5" t="s">
        <v>48</v>
      </c>
      <c r="B5">
        <v>196</v>
      </c>
      <c r="C5">
        <v>177</v>
      </c>
      <c r="D5">
        <v>195</v>
      </c>
      <c r="E5">
        <v>189</v>
      </c>
      <c r="F5">
        <v>195</v>
      </c>
      <c r="G5">
        <v>189</v>
      </c>
      <c r="H5">
        <v>195</v>
      </c>
      <c r="I5">
        <v>197</v>
      </c>
      <c r="J5">
        <v>190</v>
      </c>
      <c r="K5">
        <v>198</v>
      </c>
      <c r="L5">
        <v>190</v>
      </c>
      <c r="M5">
        <v>194</v>
      </c>
      <c r="N5">
        <v>189</v>
      </c>
      <c r="O5">
        <v>171</v>
      </c>
      <c r="P5">
        <v>187</v>
      </c>
      <c r="Q5">
        <v>184</v>
      </c>
      <c r="R5">
        <v>185</v>
      </c>
      <c r="S5">
        <v>179</v>
      </c>
      <c r="T5">
        <v>185</v>
      </c>
      <c r="U5">
        <v>186</v>
      </c>
      <c r="V5">
        <v>184</v>
      </c>
      <c r="W5">
        <v>190</v>
      </c>
      <c r="X5">
        <v>170</v>
      </c>
      <c r="Y5">
        <v>175</v>
      </c>
      <c r="Z5">
        <v>175</v>
      </c>
      <c r="AA5">
        <v>168</v>
      </c>
      <c r="AB5">
        <v>179</v>
      </c>
      <c r="AC5">
        <v>173</v>
      </c>
      <c r="AD5">
        <v>173</v>
      </c>
      <c r="AE5">
        <v>167</v>
      </c>
      <c r="AF5">
        <v>172</v>
      </c>
      <c r="AG5">
        <v>173</v>
      </c>
      <c r="AH5">
        <v>167</v>
      </c>
      <c r="AI5">
        <v>172</v>
      </c>
      <c r="AJ5">
        <v>163</v>
      </c>
      <c r="AK5">
        <v>170</v>
      </c>
      <c r="AL5">
        <v>168</v>
      </c>
      <c r="AM5">
        <v>154</v>
      </c>
      <c r="AN5">
        <v>169</v>
      </c>
      <c r="AO5">
        <v>162</v>
      </c>
      <c r="AP5">
        <v>164</v>
      </c>
      <c r="AQ5">
        <v>153</v>
      </c>
      <c r="AR5">
        <v>161</v>
      </c>
      <c r="AS5">
        <v>161</v>
      </c>
      <c r="AT5">
        <v>152</v>
      </c>
      <c r="AU5">
        <v>156</v>
      </c>
      <c r="AV5">
        <v>151</v>
      </c>
      <c r="AW5">
        <v>155</v>
      </c>
      <c r="AX5">
        <v>157</v>
      </c>
      <c r="AY5">
        <v>139</v>
      </c>
      <c r="AZ5">
        <v>152</v>
      </c>
      <c r="BA5">
        <v>140</v>
      </c>
      <c r="BB5">
        <v>135</v>
      </c>
      <c r="BC5">
        <v>117</v>
      </c>
      <c r="BD5">
        <v>117</v>
      </c>
      <c r="BE5">
        <v>116</v>
      </c>
      <c r="BF5">
        <v>111</v>
      </c>
      <c r="BG5">
        <v>120</v>
      </c>
      <c r="BH5">
        <v>116</v>
      </c>
      <c r="BI5">
        <v>123</v>
      </c>
      <c r="BJ5">
        <v>120</v>
      </c>
      <c r="BK5">
        <v>106</v>
      </c>
      <c r="BL5">
        <v>120</v>
      </c>
      <c r="BM5">
        <v>114</v>
      </c>
      <c r="BN5">
        <v>114</v>
      </c>
      <c r="BO5">
        <v>104</v>
      </c>
      <c r="BP5">
        <v>103</v>
      </c>
      <c r="BQ5">
        <v>112</v>
      </c>
      <c r="BR5">
        <v>104</v>
      </c>
      <c r="BS5">
        <v>110</v>
      </c>
      <c r="BT5">
        <v>106</v>
      </c>
      <c r="BU5">
        <v>112</v>
      </c>
      <c r="BV5">
        <v>113</v>
      </c>
      <c r="BW5">
        <v>107</v>
      </c>
      <c r="BX5">
        <v>115</v>
      </c>
      <c r="BY5">
        <v>112</v>
      </c>
      <c r="BZ5">
        <v>117</v>
      </c>
      <c r="CA5">
        <v>107</v>
      </c>
      <c r="CB5">
        <v>115</v>
      </c>
      <c r="CC5">
        <v>114</v>
      </c>
      <c r="CD5">
        <v>112</v>
      </c>
      <c r="CE5">
        <v>118</v>
      </c>
      <c r="CF5">
        <v>111</v>
      </c>
      <c r="CG5">
        <v>120</v>
      </c>
      <c r="CH5">
        <v>117</v>
      </c>
      <c r="CI5">
        <v>105</v>
      </c>
      <c r="CJ5">
        <v>118</v>
      </c>
      <c r="CK5">
        <v>116</v>
      </c>
      <c r="CL5">
        <v>120</v>
      </c>
      <c r="CM5">
        <v>114</v>
      </c>
      <c r="CN5">
        <v>119</v>
      </c>
      <c r="CO5">
        <v>118</v>
      </c>
      <c r="CP5">
        <v>111</v>
      </c>
      <c r="CQ5">
        <v>119</v>
      </c>
      <c r="CR5">
        <v>110</v>
      </c>
      <c r="CS5">
        <v>111</v>
      </c>
      <c r="CT5">
        <v>110</v>
      </c>
      <c r="CU5">
        <v>103</v>
      </c>
      <c r="CV5">
        <v>112</v>
      </c>
      <c r="CW5">
        <v>103</v>
      </c>
      <c r="CX5">
        <v>94</v>
      </c>
      <c r="CY5">
        <v>88</v>
      </c>
      <c r="CZ5">
        <v>96</v>
      </c>
      <c r="DA5">
        <v>95</v>
      </c>
      <c r="DB5">
        <v>89</v>
      </c>
      <c r="DC5">
        <v>93</v>
      </c>
      <c r="DD5">
        <v>89</v>
      </c>
      <c r="DE5">
        <v>92</v>
      </c>
    </row>
    <row r="6" spans="1:109" x14ac:dyDescent="0.2">
      <c r="A6" t="s">
        <v>49</v>
      </c>
      <c r="B6">
        <v>206</v>
      </c>
      <c r="C6">
        <v>195</v>
      </c>
      <c r="D6">
        <v>220</v>
      </c>
      <c r="E6">
        <v>209</v>
      </c>
      <c r="F6">
        <v>211</v>
      </c>
      <c r="G6">
        <v>200</v>
      </c>
      <c r="H6">
        <v>201</v>
      </c>
      <c r="I6">
        <v>211</v>
      </c>
      <c r="J6">
        <v>206</v>
      </c>
      <c r="K6">
        <v>216</v>
      </c>
      <c r="L6">
        <v>209</v>
      </c>
      <c r="M6">
        <v>216</v>
      </c>
      <c r="N6">
        <v>219</v>
      </c>
      <c r="O6">
        <v>202</v>
      </c>
      <c r="P6">
        <v>222</v>
      </c>
      <c r="Q6">
        <v>214</v>
      </c>
      <c r="R6">
        <v>215</v>
      </c>
      <c r="S6">
        <v>205</v>
      </c>
      <c r="T6">
        <v>214</v>
      </c>
      <c r="U6">
        <v>213</v>
      </c>
      <c r="V6">
        <v>202</v>
      </c>
      <c r="W6">
        <v>210</v>
      </c>
      <c r="X6">
        <v>201</v>
      </c>
      <c r="Y6">
        <v>216</v>
      </c>
      <c r="Z6">
        <v>216</v>
      </c>
      <c r="AA6">
        <v>204</v>
      </c>
      <c r="AB6">
        <v>219</v>
      </c>
      <c r="AC6">
        <v>211</v>
      </c>
      <c r="AD6">
        <v>215</v>
      </c>
      <c r="AE6">
        <v>206</v>
      </c>
      <c r="AF6">
        <v>213</v>
      </c>
      <c r="AG6">
        <v>213</v>
      </c>
      <c r="AH6">
        <v>204</v>
      </c>
      <c r="AI6">
        <v>210</v>
      </c>
      <c r="AJ6">
        <v>207</v>
      </c>
      <c r="AK6">
        <v>217</v>
      </c>
      <c r="AL6">
        <v>216</v>
      </c>
      <c r="AM6">
        <v>196</v>
      </c>
      <c r="AN6">
        <v>217</v>
      </c>
      <c r="AO6">
        <v>207</v>
      </c>
      <c r="AP6">
        <v>208</v>
      </c>
      <c r="AQ6">
        <v>197</v>
      </c>
      <c r="AR6">
        <v>200</v>
      </c>
      <c r="AS6">
        <v>200</v>
      </c>
      <c r="AT6">
        <v>196</v>
      </c>
      <c r="AU6">
        <v>202</v>
      </c>
      <c r="AV6">
        <v>194</v>
      </c>
      <c r="AW6">
        <v>206</v>
      </c>
      <c r="AX6">
        <v>201</v>
      </c>
      <c r="AY6">
        <v>182</v>
      </c>
      <c r="AZ6">
        <v>201</v>
      </c>
      <c r="BA6">
        <v>195</v>
      </c>
      <c r="BB6">
        <v>203</v>
      </c>
      <c r="BC6">
        <v>193</v>
      </c>
      <c r="BD6">
        <v>203</v>
      </c>
      <c r="BE6">
        <v>198</v>
      </c>
      <c r="BF6">
        <v>194</v>
      </c>
      <c r="BG6">
        <v>204</v>
      </c>
      <c r="BH6">
        <v>222</v>
      </c>
      <c r="BI6">
        <v>233</v>
      </c>
      <c r="BJ6">
        <v>236</v>
      </c>
      <c r="BK6">
        <v>217</v>
      </c>
      <c r="BL6">
        <v>242</v>
      </c>
      <c r="BM6">
        <v>242</v>
      </c>
      <c r="BN6">
        <v>254</v>
      </c>
      <c r="BO6">
        <v>244</v>
      </c>
      <c r="BP6">
        <v>251</v>
      </c>
      <c r="BQ6">
        <v>257</v>
      </c>
      <c r="BR6">
        <v>256</v>
      </c>
      <c r="BS6">
        <v>267</v>
      </c>
      <c r="BT6">
        <v>262</v>
      </c>
      <c r="BU6">
        <v>273</v>
      </c>
      <c r="BV6">
        <v>277</v>
      </c>
      <c r="BW6">
        <v>259</v>
      </c>
      <c r="BX6">
        <v>273</v>
      </c>
      <c r="BY6">
        <v>264</v>
      </c>
      <c r="BZ6">
        <v>281</v>
      </c>
      <c r="CA6">
        <v>282</v>
      </c>
      <c r="CB6">
        <v>299</v>
      </c>
      <c r="CC6">
        <v>301</v>
      </c>
      <c r="CD6">
        <v>293</v>
      </c>
      <c r="CE6">
        <v>299</v>
      </c>
      <c r="CF6">
        <v>301</v>
      </c>
      <c r="CG6">
        <v>313</v>
      </c>
      <c r="CH6">
        <v>315</v>
      </c>
      <c r="CI6">
        <v>289</v>
      </c>
      <c r="CJ6">
        <v>336</v>
      </c>
      <c r="CK6">
        <v>318</v>
      </c>
      <c r="CL6">
        <v>319</v>
      </c>
      <c r="CM6">
        <v>311</v>
      </c>
      <c r="CN6">
        <v>324</v>
      </c>
      <c r="CO6">
        <v>337</v>
      </c>
      <c r="CP6">
        <v>342</v>
      </c>
      <c r="CQ6">
        <v>352</v>
      </c>
      <c r="CR6">
        <v>345</v>
      </c>
      <c r="CS6">
        <v>363</v>
      </c>
      <c r="CT6">
        <v>369</v>
      </c>
      <c r="CU6">
        <v>338</v>
      </c>
      <c r="CV6">
        <v>377</v>
      </c>
      <c r="CW6">
        <v>355</v>
      </c>
      <c r="CX6">
        <v>372</v>
      </c>
      <c r="CY6">
        <v>368</v>
      </c>
      <c r="CZ6">
        <v>376</v>
      </c>
      <c r="DA6">
        <v>377</v>
      </c>
      <c r="DB6">
        <v>364</v>
      </c>
      <c r="DC6">
        <v>377</v>
      </c>
      <c r="DD6">
        <v>361</v>
      </c>
      <c r="DE6">
        <v>381</v>
      </c>
    </row>
    <row r="7" spans="1:109" x14ac:dyDescent="0.2">
      <c r="A7" t="s">
        <v>50</v>
      </c>
      <c r="B7">
        <v>311</v>
      </c>
      <c r="C7">
        <v>283</v>
      </c>
      <c r="D7">
        <v>316</v>
      </c>
      <c r="E7">
        <v>308</v>
      </c>
      <c r="F7">
        <v>323</v>
      </c>
      <c r="G7">
        <v>309</v>
      </c>
      <c r="H7">
        <v>321</v>
      </c>
      <c r="I7">
        <v>323</v>
      </c>
      <c r="J7">
        <v>318</v>
      </c>
      <c r="K7">
        <v>329</v>
      </c>
      <c r="L7">
        <v>324</v>
      </c>
      <c r="M7">
        <v>335</v>
      </c>
      <c r="N7">
        <v>334</v>
      </c>
      <c r="O7">
        <v>304</v>
      </c>
      <c r="P7">
        <v>340</v>
      </c>
      <c r="Q7">
        <v>332</v>
      </c>
      <c r="R7">
        <v>348</v>
      </c>
      <c r="S7">
        <v>336</v>
      </c>
      <c r="T7">
        <v>348</v>
      </c>
      <c r="U7">
        <v>347</v>
      </c>
      <c r="V7">
        <v>333</v>
      </c>
      <c r="W7">
        <v>343</v>
      </c>
      <c r="X7">
        <v>333</v>
      </c>
      <c r="Y7">
        <v>329</v>
      </c>
      <c r="Z7">
        <v>314</v>
      </c>
      <c r="AA7">
        <v>295</v>
      </c>
      <c r="AB7">
        <v>314</v>
      </c>
      <c r="AC7">
        <v>297</v>
      </c>
      <c r="AD7">
        <v>309</v>
      </c>
      <c r="AE7">
        <v>297</v>
      </c>
      <c r="AF7">
        <v>304</v>
      </c>
      <c r="AG7">
        <v>304</v>
      </c>
      <c r="AH7">
        <v>290</v>
      </c>
      <c r="AI7">
        <v>296</v>
      </c>
      <c r="AJ7">
        <v>288</v>
      </c>
      <c r="AK7">
        <v>297</v>
      </c>
      <c r="AL7">
        <v>299</v>
      </c>
      <c r="AM7">
        <v>273</v>
      </c>
      <c r="AN7">
        <v>306</v>
      </c>
      <c r="AO7">
        <v>298</v>
      </c>
      <c r="AP7">
        <v>306</v>
      </c>
      <c r="AQ7">
        <v>298</v>
      </c>
      <c r="AR7">
        <v>309</v>
      </c>
      <c r="AS7">
        <v>311</v>
      </c>
      <c r="AT7">
        <v>300</v>
      </c>
      <c r="AU7">
        <v>310</v>
      </c>
      <c r="AV7">
        <v>302</v>
      </c>
      <c r="AW7">
        <v>304</v>
      </c>
      <c r="AX7">
        <v>296</v>
      </c>
      <c r="AY7">
        <v>275</v>
      </c>
      <c r="AZ7">
        <v>302</v>
      </c>
      <c r="BA7">
        <v>290</v>
      </c>
      <c r="BB7">
        <v>304</v>
      </c>
      <c r="BC7">
        <v>297</v>
      </c>
      <c r="BD7">
        <v>306</v>
      </c>
      <c r="BE7">
        <v>306</v>
      </c>
      <c r="BF7">
        <v>298</v>
      </c>
      <c r="BG7">
        <v>307</v>
      </c>
      <c r="BH7">
        <v>302</v>
      </c>
      <c r="BI7">
        <v>313</v>
      </c>
      <c r="BJ7">
        <v>315</v>
      </c>
      <c r="BK7">
        <v>287</v>
      </c>
      <c r="BL7">
        <v>316</v>
      </c>
      <c r="BM7">
        <v>307</v>
      </c>
      <c r="BN7">
        <v>318</v>
      </c>
      <c r="BO7">
        <v>310</v>
      </c>
      <c r="BP7">
        <v>317</v>
      </c>
      <c r="BQ7">
        <v>316</v>
      </c>
      <c r="BR7">
        <v>308</v>
      </c>
      <c r="BS7">
        <v>317</v>
      </c>
      <c r="BT7">
        <v>313</v>
      </c>
      <c r="BU7">
        <v>321</v>
      </c>
      <c r="BV7">
        <v>321</v>
      </c>
      <c r="BW7">
        <v>299</v>
      </c>
      <c r="BX7">
        <v>321</v>
      </c>
      <c r="BY7">
        <v>312</v>
      </c>
      <c r="BZ7">
        <v>322</v>
      </c>
      <c r="CA7">
        <v>307</v>
      </c>
      <c r="CB7">
        <v>315</v>
      </c>
      <c r="CC7">
        <v>317</v>
      </c>
      <c r="CD7">
        <v>310</v>
      </c>
      <c r="CE7">
        <v>320</v>
      </c>
      <c r="CF7">
        <v>313</v>
      </c>
      <c r="CG7">
        <v>322</v>
      </c>
      <c r="CH7">
        <v>320</v>
      </c>
      <c r="CI7">
        <v>290</v>
      </c>
      <c r="CJ7">
        <v>320</v>
      </c>
      <c r="CK7">
        <v>312</v>
      </c>
      <c r="CL7">
        <v>321</v>
      </c>
      <c r="CM7">
        <v>310</v>
      </c>
      <c r="CN7">
        <v>320</v>
      </c>
      <c r="CO7">
        <v>320</v>
      </c>
      <c r="CP7">
        <v>310</v>
      </c>
      <c r="CQ7">
        <v>320</v>
      </c>
      <c r="CR7">
        <v>311</v>
      </c>
      <c r="CS7">
        <v>322</v>
      </c>
      <c r="CT7">
        <v>321</v>
      </c>
      <c r="CU7">
        <v>282</v>
      </c>
      <c r="CV7">
        <v>310</v>
      </c>
      <c r="CW7">
        <v>303</v>
      </c>
      <c r="CX7">
        <v>315</v>
      </c>
      <c r="CY7">
        <v>310</v>
      </c>
      <c r="CZ7">
        <v>321</v>
      </c>
      <c r="DA7">
        <v>321</v>
      </c>
      <c r="DB7">
        <v>312</v>
      </c>
      <c r="DC7">
        <v>321</v>
      </c>
      <c r="DD7">
        <v>310</v>
      </c>
      <c r="DE7">
        <v>307</v>
      </c>
    </row>
    <row r="8" spans="1:109" x14ac:dyDescent="0.2">
      <c r="A8" t="s">
        <v>51</v>
      </c>
      <c r="B8">
        <v>347</v>
      </c>
      <c r="C8">
        <v>313</v>
      </c>
      <c r="D8">
        <v>357</v>
      </c>
      <c r="E8">
        <v>352</v>
      </c>
      <c r="F8">
        <v>363</v>
      </c>
      <c r="G8">
        <v>352</v>
      </c>
      <c r="H8">
        <v>364</v>
      </c>
      <c r="I8">
        <v>363</v>
      </c>
      <c r="J8">
        <v>352</v>
      </c>
      <c r="K8">
        <v>365</v>
      </c>
      <c r="L8">
        <v>356</v>
      </c>
      <c r="M8">
        <v>369</v>
      </c>
      <c r="N8">
        <v>368</v>
      </c>
      <c r="O8">
        <v>332</v>
      </c>
      <c r="P8">
        <v>370</v>
      </c>
      <c r="Q8">
        <v>357</v>
      </c>
      <c r="R8">
        <v>356</v>
      </c>
      <c r="S8">
        <v>345</v>
      </c>
      <c r="T8">
        <v>361</v>
      </c>
      <c r="U8">
        <v>367</v>
      </c>
      <c r="V8">
        <v>359</v>
      </c>
      <c r="W8">
        <v>370</v>
      </c>
      <c r="X8">
        <v>361</v>
      </c>
      <c r="Y8">
        <v>373</v>
      </c>
      <c r="Z8">
        <v>373</v>
      </c>
      <c r="AA8">
        <v>348</v>
      </c>
      <c r="AB8">
        <v>371</v>
      </c>
      <c r="AC8">
        <v>358</v>
      </c>
      <c r="AD8">
        <v>369</v>
      </c>
      <c r="AE8">
        <v>355</v>
      </c>
      <c r="AF8">
        <v>366</v>
      </c>
      <c r="AG8">
        <v>362</v>
      </c>
      <c r="AH8">
        <v>350</v>
      </c>
      <c r="AI8">
        <v>361</v>
      </c>
      <c r="AJ8">
        <v>349</v>
      </c>
      <c r="AK8">
        <v>361</v>
      </c>
      <c r="AL8">
        <v>360</v>
      </c>
      <c r="AM8">
        <v>323</v>
      </c>
      <c r="AN8">
        <v>357</v>
      </c>
      <c r="AO8">
        <v>341</v>
      </c>
      <c r="AP8">
        <v>349</v>
      </c>
      <c r="AQ8">
        <v>335</v>
      </c>
      <c r="AR8">
        <v>342</v>
      </c>
      <c r="AS8">
        <v>333</v>
      </c>
      <c r="AT8">
        <v>315</v>
      </c>
      <c r="AU8">
        <v>316</v>
      </c>
      <c r="AV8">
        <v>308</v>
      </c>
      <c r="AW8">
        <v>316</v>
      </c>
      <c r="AX8">
        <v>318</v>
      </c>
      <c r="AY8">
        <v>287</v>
      </c>
      <c r="AZ8">
        <v>319</v>
      </c>
      <c r="BA8">
        <v>308</v>
      </c>
      <c r="BB8">
        <v>319</v>
      </c>
      <c r="BC8">
        <v>309</v>
      </c>
      <c r="BD8">
        <v>319</v>
      </c>
      <c r="BE8">
        <v>319</v>
      </c>
      <c r="BF8">
        <v>310</v>
      </c>
      <c r="BG8">
        <v>321</v>
      </c>
      <c r="BH8">
        <v>312</v>
      </c>
      <c r="BI8">
        <v>323</v>
      </c>
      <c r="BJ8">
        <v>321</v>
      </c>
      <c r="BK8">
        <v>293</v>
      </c>
      <c r="BL8">
        <v>324</v>
      </c>
      <c r="BM8">
        <v>313</v>
      </c>
      <c r="BN8">
        <v>323</v>
      </c>
      <c r="BO8">
        <v>313</v>
      </c>
      <c r="BP8">
        <v>322</v>
      </c>
      <c r="BQ8">
        <v>322</v>
      </c>
      <c r="BR8">
        <v>315</v>
      </c>
      <c r="BS8">
        <v>328</v>
      </c>
      <c r="BT8">
        <v>320</v>
      </c>
      <c r="BU8">
        <v>335</v>
      </c>
      <c r="BV8">
        <v>338</v>
      </c>
      <c r="BW8">
        <v>317</v>
      </c>
      <c r="BX8">
        <v>338</v>
      </c>
      <c r="BY8">
        <v>327</v>
      </c>
      <c r="BZ8">
        <v>338</v>
      </c>
      <c r="CA8">
        <v>326</v>
      </c>
      <c r="CB8">
        <v>335</v>
      </c>
      <c r="CC8">
        <v>334</v>
      </c>
      <c r="CD8">
        <v>325</v>
      </c>
      <c r="CE8">
        <v>337</v>
      </c>
      <c r="CF8">
        <v>327</v>
      </c>
      <c r="CG8">
        <v>339</v>
      </c>
      <c r="CH8">
        <v>339</v>
      </c>
      <c r="CI8">
        <v>306</v>
      </c>
      <c r="CJ8">
        <v>338</v>
      </c>
      <c r="CK8">
        <v>327</v>
      </c>
      <c r="CL8">
        <v>338</v>
      </c>
      <c r="CM8">
        <v>327</v>
      </c>
      <c r="CN8">
        <v>339</v>
      </c>
      <c r="CO8">
        <v>339</v>
      </c>
      <c r="CP8">
        <v>329</v>
      </c>
      <c r="CQ8">
        <v>342</v>
      </c>
      <c r="CR8">
        <v>332</v>
      </c>
      <c r="CS8">
        <v>343</v>
      </c>
      <c r="CT8">
        <v>344</v>
      </c>
      <c r="CU8">
        <v>311</v>
      </c>
      <c r="CV8">
        <v>345</v>
      </c>
      <c r="CW8">
        <v>334</v>
      </c>
      <c r="CX8">
        <v>345</v>
      </c>
      <c r="CY8">
        <v>333</v>
      </c>
      <c r="CZ8">
        <v>343</v>
      </c>
      <c r="DA8">
        <v>343</v>
      </c>
      <c r="DB8">
        <v>332</v>
      </c>
      <c r="DC8">
        <v>343</v>
      </c>
      <c r="DD8">
        <v>332</v>
      </c>
      <c r="DE8">
        <v>344</v>
      </c>
    </row>
    <row r="9" spans="1:109" x14ac:dyDescent="0.2">
      <c r="A9" t="s">
        <v>52</v>
      </c>
      <c r="B9">
        <v>192</v>
      </c>
      <c r="C9">
        <v>172</v>
      </c>
      <c r="D9">
        <v>191</v>
      </c>
      <c r="E9">
        <v>186</v>
      </c>
      <c r="F9">
        <v>193</v>
      </c>
      <c r="G9">
        <v>187</v>
      </c>
      <c r="H9">
        <v>194</v>
      </c>
      <c r="I9">
        <v>195</v>
      </c>
      <c r="J9">
        <v>189</v>
      </c>
      <c r="K9">
        <v>196</v>
      </c>
      <c r="L9">
        <v>188</v>
      </c>
      <c r="M9">
        <v>194</v>
      </c>
      <c r="N9">
        <v>194</v>
      </c>
      <c r="O9">
        <v>178</v>
      </c>
      <c r="P9">
        <v>192</v>
      </c>
      <c r="Q9">
        <v>189</v>
      </c>
      <c r="R9">
        <v>196</v>
      </c>
      <c r="S9">
        <v>191</v>
      </c>
      <c r="T9">
        <v>197</v>
      </c>
      <c r="U9">
        <v>195</v>
      </c>
      <c r="V9">
        <v>189</v>
      </c>
      <c r="W9">
        <v>197</v>
      </c>
      <c r="X9">
        <v>190</v>
      </c>
      <c r="Y9">
        <v>198</v>
      </c>
      <c r="Z9">
        <v>196</v>
      </c>
      <c r="AA9">
        <v>181</v>
      </c>
      <c r="AB9">
        <v>190</v>
      </c>
      <c r="AC9">
        <v>183</v>
      </c>
      <c r="AD9">
        <v>189</v>
      </c>
      <c r="AE9">
        <v>183</v>
      </c>
      <c r="AF9">
        <v>183</v>
      </c>
      <c r="AG9">
        <v>182</v>
      </c>
      <c r="AH9">
        <v>170</v>
      </c>
      <c r="AI9">
        <v>175</v>
      </c>
      <c r="AJ9">
        <v>174</v>
      </c>
      <c r="AK9">
        <v>180</v>
      </c>
      <c r="AL9">
        <v>179</v>
      </c>
      <c r="AM9">
        <v>161</v>
      </c>
      <c r="AN9">
        <v>178</v>
      </c>
      <c r="AO9">
        <v>171</v>
      </c>
      <c r="AP9">
        <v>176</v>
      </c>
      <c r="AQ9">
        <v>175</v>
      </c>
      <c r="AR9">
        <v>178</v>
      </c>
      <c r="AS9">
        <v>179</v>
      </c>
      <c r="AT9">
        <v>174</v>
      </c>
      <c r="AU9">
        <v>180</v>
      </c>
      <c r="AV9">
        <v>174</v>
      </c>
      <c r="AW9">
        <v>179</v>
      </c>
      <c r="AX9">
        <v>176</v>
      </c>
      <c r="AY9">
        <v>159</v>
      </c>
      <c r="AZ9">
        <v>177</v>
      </c>
      <c r="BA9">
        <v>173</v>
      </c>
      <c r="BB9">
        <v>178</v>
      </c>
      <c r="BC9">
        <v>174</v>
      </c>
      <c r="BD9">
        <v>175</v>
      </c>
      <c r="BE9">
        <v>166</v>
      </c>
      <c r="BF9">
        <v>160</v>
      </c>
      <c r="BG9">
        <v>165</v>
      </c>
      <c r="BH9">
        <v>165</v>
      </c>
      <c r="BI9">
        <v>167</v>
      </c>
      <c r="BJ9">
        <v>167</v>
      </c>
      <c r="BK9">
        <v>151</v>
      </c>
      <c r="BL9">
        <v>168</v>
      </c>
      <c r="BM9">
        <v>162</v>
      </c>
      <c r="BN9">
        <v>168</v>
      </c>
      <c r="BO9">
        <v>163</v>
      </c>
      <c r="BP9">
        <v>169</v>
      </c>
      <c r="BQ9">
        <v>168</v>
      </c>
      <c r="BR9">
        <v>163</v>
      </c>
      <c r="BS9">
        <v>169</v>
      </c>
      <c r="BT9">
        <v>162</v>
      </c>
      <c r="BU9">
        <v>168</v>
      </c>
      <c r="BV9">
        <v>169</v>
      </c>
      <c r="BW9">
        <v>156</v>
      </c>
      <c r="BX9">
        <v>167</v>
      </c>
      <c r="BY9">
        <v>162</v>
      </c>
      <c r="BZ9">
        <v>168</v>
      </c>
      <c r="CA9">
        <v>164</v>
      </c>
      <c r="CB9">
        <v>169</v>
      </c>
      <c r="CC9">
        <v>168</v>
      </c>
      <c r="CD9">
        <v>164</v>
      </c>
      <c r="CE9">
        <v>170</v>
      </c>
      <c r="CF9">
        <v>164</v>
      </c>
      <c r="CG9">
        <v>150</v>
      </c>
      <c r="CH9">
        <v>151</v>
      </c>
      <c r="CI9">
        <v>131</v>
      </c>
      <c r="CJ9">
        <v>148</v>
      </c>
      <c r="CK9">
        <v>142</v>
      </c>
      <c r="CL9">
        <v>144</v>
      </c>
      <c r="CM9">
        <v>149</v>
      </c>
      <c r="CN9">
        <v>156</v>
      </c>
      <c r="CO9">
        <v>160</v>
      </c>
      <c r="CP9">
        <v>157</v>
      </c>
      <c r="CQ9">
        <v>161</v>
      </c>
      <c r="CR9">
        <v>155</v>
      </c>
      <c r="CS9">
        <v>163</v>
      </c>
      <c r="CT9">
        <v>162</v>
      </c>
      <c r="CU9">
        <v>146</v>
      </c>
      <c r="CV9">
        <v>162</v>
      </c>
      <c r="CW9">
        <v>156</v>
      </c>
      <c r="CX9">
        <v>163</v>
      </c>
      <c r="CY9">
        <v>155</v>
      </c>
      <c r="CZ9">
        <v>166</v>
      </c>
      <c r="DA9">
        <v>163</v>
      </c>
      <c r="DB9">
        <v>159</v>
      </c>
      <c r="DC9">
        <v>164</v>
      </c>
      <c r="DD9">
        <v>156</v>
      </c>
      <c r="DE9">
        <v>165</v>
      </c>
    </row>
    <row r="10" spans="1:109" x14ac:dyDescent="0.2">
      <c r="A10" t="s">
        <v>53</v>
      </c>
      <c r="B10">
        <v>190</v>
      </c>
      <c r="C10">
        <v>178</v>
      </c>
      <c r="D10">
        <v>219</v>
      </c>
      <c r="E10">
        <v>208</v>
      </c>
      <c r="F10">
        <v>225</v>
      </c>
      <c r="G10">
        <v>231</v>
      </c>
      <c r="H10">
        <v>245</v>
      </c>
      <c r="I10">
        <v>232</v>
      </c>
      <c r="J10">
        <v>226</v>
      </c>
      <c r="K10">
        <v>248</v>
      </c>
      <c r="L10">
        <v>254</v>
      </c>
      <c r="M10">
        <v>268</v>
      </c>
      <c r="N10">
        <v>279</v>
      </c>
      <c r="O10">
        <v>259</v>
      </c>
      <c r="P10">
        <v>287</v>
      </c>
      <c r="Q10">
        <v>281</v>
      </c>
      <c r="R10">
        <v>292</v>
      </c>
      <c r="S10">
        <v>284</v>
      </c>
      <c r="T10">
        <v>293</v>
      </c>
      <c r="U10">
        <v>298</v>
      </c>
      <c r="V10">
        <v>293</v>
      </c>
      <c r="W10">
        <v>309</v>
      </c>
      <c r="X10">
        <v>299</v>
      </c>
      <c r="Y10">
        <v>309</v>
      </c>
      <c r="Z10">
        <v>312</v>
      </c>
      <c r="AA10">
        <v>290</v>
      </c>
      <c r="AB10">
        <v>310</v>
      </c>
      <c r="AC10">
        <v>304</v>
      </c>
      <c r="AD10">
        <v>310</v>
      </c>
      <c r="AE10">
        <v>297</v>
      </c>
      <c r="AF10">
        <v>304</v>
      </c>
      <c r="AG10">
        <v>307</v>
      </c>
      <c r="AH10">
        <v>299</v>
      </c>
      <c r="AI10">
        <v>313</v>
      </c>
      <c r="AJ10">
        <v>302</v>
      </c>
      <c r="AK10">
        <v>314</v>
      </c>
      <c r="AL10">
        <v>319</v>
      </c>
      <c r="AM10">
        <v>293</v>
      </c>
      <c r="AN10">
        <v>328</v>
      </c>
      <c r="AO10">
        <v>320</v>
      </c>
      <c r="AP10">
        <v>334</v>
      </c>
      <c r="AQ10">
        <v>327</v>
      </c>
      <c r="AR10">
        <v>334</v>
      </c>
      <c r="AS10">
        <v>334</v>
      </c>
      <c r="AT10">
        <v>326</v>
      </c>
      <c r="AU10">
        <v>326</v>
      </c>
      <c r="AV10">
        <v>310</v>
      </c>
      <c r="AW10">
        <v>336</v>
      </c>
      <c r="AX10">
        <v>354</v>
      </c>
      <c r="AY10">
        <v>332</v>
      </c>
      <c r="AZ10">
        <v>388</v>
      </c>
      <c r="BA10">
        <v>394</v>
      </c>
      <c r="BB10">
        <v>418</v>
      </c>
      <c r="BC10">
        <v>412</v>
      </c>
      <c r="BD10">
        <v>427</v>
      </c>
      <c r="BE10">
        <v>426</v>
      </c>
      <c r="BF10">
        <v>413</v>
      </c>
      <c r="BG10">
        <v>426</v>
      </c>
      <c r="BH10">
        <v>414</v>
      </c>
      <c r="BI10">
        <v>428</v>
      </c>
      <c r="BJ10">
        <v>431</v>
      </c>
      <c r="BK10">
        <v>393</v>
      </c>
      <c r="BL10">
        <v>437</v>
      </c>
      <c r="BM10">
        <v>420</v>
      </c>
      <c r="BN10">
        <v>433</v>
      </c>
      <c r="BO10">
        <v>420</v>
      </c>
      <c r="BP10">
        <v>430</v>
      </c>
      <c r="BQ10">
        <v>433</v>
      </c>
      <c r="BR10">
        <v>419</v>
      </c>
      <c r="BS10">
        <v>433</v>
      </c>
      <c r="BT10">
        <v>417</v>
      </c>
      <c r="BU10">
        <v>438</v>
      </c>
      <c r="BV10">
        <v>432</v>
      </c>
      <c r="BW10">
        <v>409</v>
      </c>
      <c r="BX10">
        <v>435</v>
      </c>
      <c r="BY10">
        <v>424</v>
      </c>
      <c r="BZ10">
        <v>439</v>
      </c>
      <c r="CA10">
        <v>422</v>
      </c>
      <c r="CB10">
        <v>439</v>
      </c>
      <c r="CC10">
        <v>441</v>
      </c>
      <c r="CD10">
        <v>431</v>
      </c>
      <c r="CE10">
        <v>447</v>
      </c>
      <c r="CF10">
        <v>432</v>
      </c>
      <c r="CG10">
        <v>446</v>
      </c>
      <c r="CH10">
        <v>446</v>
      </c>
      <c r="CI10">
        <v>407</v>
      </c>
      <c r="CJ10">
        <v>454</v>
      </c>
      <c r="CK10">
        <v>418</v>
      </c>
      <c r="CL10">
        <v>429</v>
      </c>
      <c r="CM10">
        <v>426</v>
      </c>
      <c r="CN10">
        <v>445</v>
      </c>
      <c r="CO10">
        <v>423</v>
      </c>
      <c r="CP10">
        <v>404</v>
      </c>
      <c r="CQ10">
        <v>428</v>
      </c>
      <c r="CR10">
        <v>424</v>
      </c>
      <c r="CS10">
        <v>445</v>
      </c>
      <c r="CT10">
        <v>452</v>
      </c>
      <c r="CU10">
        <v>414</v>
      </c>
      <c r="CV10">
        <v>462</v>
      </c>
      <c r="CW10">
        <v>443</v>
      </c>
      <c r="CX10">
        <v>452</v>
      </c>
      <c r="CY10">
        <v>437</v>
      </c>
      <c r="CZ10">
        <v>451</v>
      </c>
      <c r="DA10">
        <v>454</v>
      </c>
      <c r="DB10">
        <v>437</v>
      </c>
      <c r="DC10">
        <v>450</v>
      </c>
      <c r="DD10">
        <v>432</v>
      </c>
      <c r="DE10">
        <v>447</v>
      </c>
    </row>
    <row r="11" spans="1:109" x14ac:dyDescent="0.2">
      <c r="A11" t="s">
        <v>54</v>
      </c>
      <c r="B11">
        <v>1.452</v>
      </c>
      <c r="C11">
        <v>1.403</v>
      </c>
      <c r="D11">
        <v>1.494</v>
      </c>
      <c r="E11">
        <v>1.492</v>
      </c>
      <c r="F11">
        <v>1.518</v>
      </c>
      <c r="G11">
        <v>1.524</v>
      </c>
      <c r="H11">
        <v>1.5169999999999999</v>
      </c>
      <c r="I11">
        <v>1.488</v>
      </c>
      <c r="J11">
        <v>1.409</v>
      </c>
      <c r="K11">
        <v>1.391</v>
      </c>
      <c r="L11">
        <v>1.2969999999999999</v>
      </c>
      <c r="M11">
        <v>1.3460000000000001</v>
      </c>
      <c r="N11">
        <v>1.478</v>
      </c>
      <c r="O11">
        <v>1.4790000000000001</v>
      </c>
      <c r="P11">
        <v>1.609</v>
      </c>
      <c r="Q11">
        <v>1.639</v>
      </c>
      <c r="R11">
        <v>1.7350000000000001</v>
      </c>
      <c r="S11">
        <v>1.752</v>
      </c>
      <c r="T11">
        <v>1.7829999999999999</v>
      </c>
      <c r="U11">
        <v>1.7929999999999999</v>
      </c>
      <c r="V11">
        <v>1.7689999999999999</v>
      </c>
      <c r="W11">
        <v>1.6850000000000001</v>
      </c>
      <c r="X11">
        <v>1.655</v>
      </c>
      <c r="Y11">
        <v>1.6950000000000001</v>
      </c>
      <c r="Z11">
        <v>1.837</v>
      </c>
      <c r="AA11">
        <v>1.8480000000000001</v>
      </c>
      <c r="AB11">
        <v>1.8839999999999999</v>
      </c>
      <c r="AC11">
        <v>1.841</v>
      </c>
      <c r="AD11">
        <v>1.998</v>
      </c>
      <c r="AE11">
        <v>1.994</v>
      </c>
      <c r="AF11">
        <v>1.99</v>
      </c>
      <c r="AG11">
        <v>2.069</v>
      </c>
      <c r="AH11">
        <v>1.982</v>
      </c>
      <c r="AI11">
        <v>2.0369999999999999</v>
      </c>
      <c r="AJ11">
        <v>1.972</v>
      </c>
      <c r="AK11">
        <v>2.0819999999999999</v>
      </c>
      <c r="AL11">
        <v>2.1509999999999998</v>
      </c>
      <c r="AM11">
        <v>2.0819999999999999</v>
      </c>
      <c r="AN11">
        <v>2.125</v>
      </c>
      <c r="AO11">
        <v>2.085</v>
      </c>
      <c r="AP11">
        <v>2.157</v>
      </c>
      <c r="AQ11">
        <v>2.2210000000000001</v>
      </c>
      <c r="AR11">
        <v>2.2290000000000001</v>
      </c>
      <c r="AS11">
        <v>2.2530000000000001</v>
      </c>
      <c r="AT11">
        <v>2.2360000000000002</v>
      </c>
      <c r="AU11">
        <v>2.3410000000000002</v>
      </c>
      <c r="AV11">
        <v>2.3319999999999999</v>
      </c>
      <c r="AW11">
        <v>2.3220000000000001</v>
      </c>
      <c r="AX11">
        <v>2.3109999999999999</v>
      </c>
      <c r="AY11">
        <v>2.1520000000000001</v>
      </c>
      <c r="AZ11">
        <v>2.3490000000000002</v>
      </c>
      <c r="BA11">
        <v>2.2429999999999999</v>
      </c>
      <c r="BB11">
        <v>2.25</v>
      </c>
      <c r="BC11">
        <v>2.3119999999999998</v>
      </c>
      <c r="BD11">
        <v>2.34</v>
      </c>
      <c r="BE11">
        <v>2.3980000000000001</v>
      </c>
      <c r="BF11">
        <v>2.4119999999999999</v>
      </c>
      <c r="BG11">
        <v>2.4630000000000001</v>
      </c>
      <c r="BH11">
        <v>2.512</v>
      </c>
      <c r="BI11">
        <v>2.5750000000000002</v>
      </c>
      <c r="BJ11">
        <v>2.5830000000000002</v>
      </c>
      <c r="BK11">
        <v>2.3479999999999999</v>
      </c>
      <c r="BL11">
        <v>2.5870000000000002</v>
      </c>
      <c r="BM11">
        <v>2.581</v>
      </c>
      <c r="BN11">
        <v>2.69</v>
      </c>
      <c r="BO11">
        <v>2.7429999999999999</v>
      </c>
      <c r="BP11">
        <v>2.7109999999999999</v>
      </c>
      <c r="BQ11">
        <v>2.7210000000000001</v>
      </c>
      <c r="BR11">
        <v>2.7029999999999998</v>
      </c>
      <c r="BS11">
        <v>2.6619999999999999</v>
      </c>
      <c r="BT11">
        <v>2.6709999999999998</v>
      </c>
      <c r="BU11">
        <v>2.5179999999999998</v>
      </c>
      <c r="BV11">
        <v>2.5649999999999999</v>
      </c>
      <c r="BW11">
        <v>2.149</v>
      </c>
      <c r="BX11">
        <v>2.7050000000000001</v>
      </c>
      <c r="BY11">
        <v>2.6509999999999998</v>
      </c>
      <c r="BZ11">
        <v>2.76</v>
      </c>
      <c r="CA11">
        <v>2.7679999999999998</v>
      </c>
      <c r="CB11">
        <v>2.7440000000000002</v>
      </c>
      <c r="CC11">
        <v>2.798</v>
      </c>
      <c r="CD11">
        <v>2.8330000000000002</v>
      </c>
      <c r="CE11">
        <v>2.8109999999999999</v>
      </c>
      <c r="CF11">
        <v>2.8820000000000001</v>
      </c>
      <c r="CG11">
        <v>2.9750000000000001</v>
      </c>
      <c r="CH11">
        <v>3.26</v>
      </c>
      <c r="CI11">
        <v>2.8140000000000001</v>
      </c>
      <c r="CJ11">
        <v>3.0169999999999999</v>
      </c>
      <c r="CK11">
        <v>3.0659999999999998</v>
      </c>
      <c r="CL11">
        <v>3.1349999999999998</v>
      </c>
      <c r="CM11">
        <v>3.2309999999999999</v>
      </c>
      <c r="CN11">
        <v>2.996</v>
      </c>
      <c r="CO11">
        <v>2.95</v>
      </c>
      <c r="CP11">
        <v>2.9060000000000001</v>
      </c>
      <c r="CQ11">
        <v>2.8559999999999999</v>
      </c>
      <c r="CR11">
        <v>2.65</v>
      </c>
      <c r="CS11">
        <v>3.024</v>
      </c>
      <c r="CT11">
        <v>2.9929999999999999</v>
      </c>
      <c r="CU11">
        <v>2.75</v>
      </c>
      <c r="CV11">
        <v>3.0419999999999998</v>
      </c>
      <c r="CW11">
        <v>3.0070000000000001</v>
      </c>
      <c r="CX11">
        <v>3.09</v>
      </c>
      <c r="CY11">
        <v>3.05</v>
      </c>
      <c r="CZ11">
        <v>3.1150000000000002</v>
      </c>
      <c r="DA11">
        <v>3.12</v>
      </c>
      <c r="DB11">
        <v>3.01</v>
      </c>
      <c r="DC11">
        <v>3.1259999999999999</v>
      </c>
      <c r="DD11">
        <v>3.0419999999999998</v>
      </c>
      <c r="DE11">
        <v>3.14</v>
      </c>
    </row>
    <row r="15" spans="1:109" x14ac:dyDescent="0.2">
      <c r="A15" s="1" t="s">
        <v>57</v>
      </c>
      <c r="B15">
        <v>2010</v>
      </c>
      <c r="C15">
        <v>2011</v>
      </c>
      <c r="D15">
        <v>2012</v>
      </c>
      <c r="E15">
        <v>2013</v>
      </c>
      <c r="F15">
        <v>2014</v>
      </c>
      <c r="G15">
        <v>2015</v>
      </c>
      <c r="H15">
        <v>2016</v>
      </c>
      <c r="I15">
        <v>2017</v>
      </c>
      <c r="J15">
        <v>2018</v>
      </c>
      <c r="K15">
        <v>2019</v>
      </c>
    </row>
    <row r="16" spans="1:109" x14ac:dyDescent="0.2">
      <c r="A16" t="s">
        <v>46</v>
      </c>
      <c r="B16">
        <f>SUM(B3:M3)</f>
        <v>1742</v>
      </c>
      <c r="C16">
        <f>SUM(N3:Y3)</f>
        <v>1805</v>
      </c>
      <c r="D16">
        <f>SUM(Z3:AK3)</f>
        <v>1639</v>
      </c>
      <c r="E16">
        <f>SUM(AL3:AW3)</f>
        <v>1812</v>
      </c>
      <c r="F16">
        <f>SUM(AX3:BI3)</f>
        <v>1746</v>
      </c>
      <c r="G16">
        <f>SUM(BJ3:BU3)</f>
        <v>1687</v>
      </c>
      <c r="H16">
        <f>SUM(BV3:CG3)</f>
        <v>1691</v>
      </c>
      <c r="I16">
        <f>SUM(CH3:CS3)</f>
        <v>1679</v>
      </c>
      <c r="J16">
        <f>SUM(CT3:DE3)</f>
        <v>1668</v>
      </c>
    </row>
    <row r="17" spans="1:10" x14ac:dyDescent="0.2">
      <c r="A17" t="s">
        <v>47</v>
      </c>
      <c r="B17">
        <f t="shared" ref="B17:B24" si="0">SUM(B4:M4)</f>
        <v>4689</v>
      </c>
      <c r="C17">
        <f t="shared" ref="C17:C24" si="1">SUM(N4:Y4)</f>
        <v>4969</v>
      </c>
      <c r="D17">
        <f t="shared" ref="D17:D24" si="2">SUM(Z4:AK4)</f>
        <v>4851</v>
      </c>
      <c r="E17">
        <f t="shared" ref="E17:E24" si="3">SUM(AL4:AW4)</f>
        <v>4918</v>
      </c>
      <c r="F17">
        <f t="shared" ref="F17:F24" si="4">SUM(AX4:BI4)</f>
        <v>4585</v>
      </c>
      <c r="G17">
        <f t="shared" ref="G17:G24" si="5">SUM(BJ4:BU4)</f>
        <v>4469</v>
      </c>
      <c r="H17">
        <f t="shared" ref="H17:H24" si="6">SUM(BV4:CG4)</f>
        <v>4027</v>
      </c>
      <c r="I17">
        <f t="shared" ref="I17:I24" si="7">SUM(CH4:CS4)</f>
        <v>3950</v>
      </c>
      <c r="J17">
        <f t="shared" ref="J17:J24" si="8">SUM(CT4:DE4)</f>
        <v>3774</v>
      </c>
    </row>
    <row r="18" spans="1:10" x14ac:dyDescent="0.2">
      <c r="A18" t="s">
        <v>48</v>
      </c>
      <c r="B18">
        <f t="shared" si="0"/>
        <v>2305</v>
      </c>
      <c r="C18">
        <f t="shared" si="1"/>
        <v>2185</v>
      </c>
      <c r="D18">
        <f t="shared" si="2"/>
        <v>2052</v>
      </c>
      <c r="E18">
        <f t="shared" si="3"/>
        <v>1906</v>
      </c>
      <c r="F18">
        <f t="shared" si="4"/>
        <v>1543</v>
      </c>
      <c r="G18">
        <f t="shared" si="5"/>
        <v>1325</v>
      </c>
      <c r="H18">
        <f t="shared" si="6"/>
        <v>1361</v>
      </c>
      <c r="I18">
        <f t="shared" si="7"/>
        <v>1378</v>
      </c>
      <c r="J18">
        <f t="shared" si="8"/>
        <v>1164</v>
      </c>
    </row>
    <row r="19" spans="1:10" x14ac:dyDescent="0.2">
      <c r="A19" t="s">
        <v>49</v>
      </c>
      <c r="B19">
        <f t="shared" si="0"/>
        <v>2500</v>
      </c>
      <c r="C19">
        <f t="shared" si="1"/>
        <v>2533</v>
      </c>
      <c r="D19">
        <f t="shared" si="2"/>
        <v>2535</v>
      </c>
      <c r="E19">
        <f t="shared" si="3"/>
        <v>2439</v>
      </c>
      <c r="F19">
        <f t="shared" si="4"/>
        <v>2429</v>
      </c>
      <c r="G19">
        <f t="shared" si="5"/>
        <v>3001</v>
      </c>
      <c r="H19">
        <f t="shared" si="6"/>
        <v>3442</v>
      </c>
      <c r="I19">
        <f t="shared" si="7"/>
        <v>3951</v>
      </c>
      <c r="J19">
        <f t="shared" si="8"/>
        <v>4415</v>
      </c>
    </row>
    <row r="20" spans="1:10" x14ac:dyDescent="0.2">
      <c r="A20" t="s">
        <v>50</v>
      </c>
      <c r="B20">
        <f t="shared" si="0"/>
        <v>3800</v>
      </c>
      <c r="C20">
        <f t="shared" si="1"/>
        <v>4027</v>
      </c>
      <c r="D20">
        <f t="shared" si="2"/>
        <v>3605</v>
      </c>
      <c r="E20">
        <f t="shared" si="3"/>
        <v>3616</v>
      </c>
      <c r="F20">
        <f t="shared" si="4"/>
        <v>3596</v>
      </c>
      <c r="G20">
        <f t="shared" si="5"/>
        <v>3745</v>
      </c>
      <c r="H20">
        <f t="shared" si="6"/>
        <v>3779</v>
      </c>
      <c r="I20">
        <f t="shared" si="7"/>
        <v>3776</v>
      </c>
      <c r="J20">
        <f t="shared" si="8"/>
        <v>3733</v>
      </c>
    </row>
    <row r="21" spans="1:10" x14ac:dyDescent="0.2">
      <c r="A21" t="s">
        <v>51</v>
      </c>
      <c r="B21">
        <f t="shared" si="0"/>
        <v>4253</v>
      </c>
      <c r="C21">
        <f t="shared" si="1"/>
        <v>4319</v>
      </c>
      <c r="D21">
        <f t="shared" si="2"/>
        <v>4323</v>
      </c>
      <c r="E21">
        <f t="shared" si="3"/>
        <v>3995</v>
      </c>
      <c r="F21">
        <f t="shared" si="4"/>
        <v>3764</v>
      </c>
      <c r="G21">
        <f t="shared" si="5"/>
        <v>3829</v>
      </c>
      <c r="H21">
        <f t="shared" si="6"/>
        <v>3981</v>
      </c>
      <c r="I21">
        <f t="shared" si="7"/>
        <v>3999</v>
      </c>
      <c r="J21">
        <f t="shared" si="8"/>
        <v>4049</v>
      </c>
    </row>
    <row r="22" spans="1:10" x14ac:dyDescent="0.2">
      <c r="A22" t="s">
        <v>52</v>
      </c>
      <c r="B22">
        <f t="shared" si="0"/>
        <v>2277</v>
      </c>
      <c r="C22">
        <f t="shared" si="1"/>
        <v>2306</v>
      </c>
      <c r="D22">
        <f t="shared" si="2"/>
        <v>2186</v>
      </c>
      <c r="E22">
        <f t="shared" si="3"/>
        <v>2104</v>
      </c>
      <c r="F22">
        <f t="shared" si="4"/>
        <v>2035</v>
      </c>
      <c r="G22">
        <f t="shared" si="5"/>
        <v>1978</v>
      </c>
      <c r="H22">
        <f t="shared" si="6"/>
        <v>1971</v>
      </c>
      <c r="I22">
        <f t="shared" si="7"/>
        <v>1817</v>
      </c>
      <c r="J22">
        <f t="shared" si="8"/>
        <v>1917</v>
      </c>
    </row>
    <row r="23" spans="1:10" x14ac:dyDescent="0.2">
      <c r="A23" t="s">
        <v>53</v>
      </c>
      <c r="B23">
        <f t="shared" si="0"/>
        <v>2724</v>
      </c>
      <c r="C23">
        <f t="shared" si="1"/>
        <v>3483</v>
      </c>
      <c r="D23">
        <f t="shared" si="2"/>
        <v>3662</v>
      </c>
      <c r="E23">
        <f t="shared" si="3"/>
        <v>3887</v>
      </c>
      <c r="F23">
        <f t="shared" si="4"/>
        <v>4832</v>
      </c>
      <c r="G23">
        <f t="shared" si="5"/>
        <v>5104</v>
      </c>
      <c r="H23">
        <f t="shared" si="6"/>
        <v>5197</v>
      </c>
      <c r="I23">
        <f t="shared" si="7"/>
        <v>5149</v>
      </c>
      <c r="J23">
        <f t="shared" si="8"/>
        <v>5331</v>
      </c>
    </row>
    <row r="24" spans="1:10" x14ac:dyDescent="0.2">
      <c r="A24" t="s">
        <v>54</v>
      </c>
      <c r="B24">
        <f t="shared" si="0"/>
        <v>17.331</v>
      </c>
      <c r="C24">
        <f t="shared" si="1"/>
        <v>20.071999999999999</v>
      </c>
      <c r="D24">
        <f t="shared" si="2"/>
        <v>23.533999999999999</v>
      </c>
      <c r="E24">
        <f t="shared" si="3"/>
        <v>26.534000000000002</v>
      </c>
      <c r="F24">
        <f t="shared" si="4"/>
        <v>28.317</v>
      </c>
      <c r="G24">
        <f t="shared" si="5"/>
        <v>31.517999999999997</v>
      </c>
      <c r="H24">
        <f t="shared" si="6"/>
        <v>32.640999999999998</v>
      </c>
      <c r="I24">
        <f t="shared" si="7"/>
        <v>35.904999999999994</v>
      </c>
      <c r="J24">
        <f t="shared" si="8"/>
        <v>36.484999999999999</v>
      </c>
    </row>
    <row r="28" spans="1:10" x14ac:dyDescent="0.2">
      <c r="A28" t="s">
        <v>57</v>
      </c>
      <c r="B28">
        <v>2010</v>
      </c>
      <c r="C28">
        <v>2011</v>
      </c>
      <c r="D28">
        <v>2012</v>
      </c>
      <c r="E28">
        <v>2013</v>
      </c>
      <c r="F28">
        <v>2014</v>
      </c>
      <c r="G28">
        <v>2015</v>
      </c>
      <c r="H28">
        <v>2016</v>
      </c>
      <c r="I28">
        <v>2017</v>
      </c>
      <c r="J28">
        <v>2018</v>
      </c>
    </row>
    <row r="29" spans="1:10" x14ac:dyDescent="0.2">
      <c r="A29" t="s">
        <v>46</v>
      </c>
      <c r="B29">
        <v>1742</v>
      </c>
      <c r="C29">
        <v>1805</v>
      </c>
      <c r="D29">
        <v>1639</v>
      </c>
      <c r="E29">
        <v>1812</v>
      </c>
      <c r="F29">
        <v>1746</v>
      </c>
      <c r="G29">
        <v>1687</v>
      </c>
      <c r="H29">
        <v>1691</v>
      </c>
      <c r="I29">
        <v>1679</v>
      </c>
      <c r="J29">
        <v>1668</v>
      </c>
    </row>
    <row r="30" spans="1:10" x14ac:dyDescent="0.2">
      <c r="A30" t="s">
        <v>47</v>
      </c>
      <c r="B30">
        <v>4689</v>
      </c>
      <c r="C30">
        <v>4969</v>
      </c>
      <c r="D30">
        <v>4851</v>
      </c>
      <c r="E30">
        <v>4918</v>
      </c>
      <c r="F30">
        <v>4585</v>
      </c>
      <c r="G30">
        <v>4469</v>
      </c>
      <c r="H30">
        <v>4027</v>
      </c>
      <c r="I30">
        <v>3950</v>
      </c>
      <c r="J30">
        <v>3774</v>
      </c>
    </row>
    <row r="31" spans="1:10" x14ac:dyDescent="0.2">
      <c r="A31" t="s">
        <v>48</v>
      </c>
      <c r="B31">
        <v>2305</v>
      </c>
      <c r="C31">
        <v>2185</v>
      </c>
      <c r="D31">
        <v>2052</v>
      </c>
      <c r="E31">
        <v>1906</v>
      </c>
      <c r="F31">
        <v>1543</v>
      </c>
      <c r="G31">
        <v>1325</v>
      </c>
      <c r="H31">
        <v>1361</v>
      </c>
      <c r="I31">
        <v>1378</v>
      </c>
      <c r="J31">
        <v>1164</v>
      </c>
    </row>
    <row r="32" spans="1:10" x14ac:dyDescent="0.2">
      <c r="A32" t="s">
        <v>49</v>
      </c>
      <c r="B32">
        <v>2500</v>
      </c>
      <c r="C32">
        <v>2533</v>
      </c>
      <c r="D32">
        <v>2535</v>
      </c>
      <c r="E32">
        <v>2439</v>
      </c>
      <c r="F32">
        <v>2429</v>
      </c>
      <c r="G32">
        <v>3001</v>
      </c>
      <c r="H32">
        <v>3442</v>
      </c>
      <c r="I32">
        <v>3951</v>
      </c>
      <c r="J32">
        <v>4415</v>
      </c>
    </row>
    <row r="33" spans="1:12" x14ac:dyDescent="0.2">
      <c r="A33" t="s">
        <v>50</v>
      </c>
      <c r="B33">
        <v>3800</v>
      </c>
      <c r="C33">
        <v>4027</v>
      </c>
      <c r="D33">
        <v>3605</v>
      </c>
      <c r="E33">
        <v>3616</v>
      </c>
      <c r="F33">
        <v>3596</v>
      </c>
      <c r="G33">
        <v>3745</v>
      </c>
      <c r="H33">
        <v>3779</v>
      </c>
      <c r="I33">
        <v>3776</v>
      </c>
      <c r="J33">
        <v>3733</v>
      </c>
    </row>
    <row r="34" spans="1:12" x14ac:dyDescent="0.2">
      <c r="A34" t="s">
        <v>51</v>
      </c>
      <c r="B34">
        <v>4253</v>
      </c>
      <c r="C34">
        <v>4319</v>
      </c>
      <c r="D34">
        <v>4323</v>
      </c>
      <c r="E34">
        <v>3995</v>
      </c>
      <c r="F34">
        <v>3764</v>
      </c>
      <c r="G34">
        <v>3829</v>
      </c>
      <c r="H34">
        <v>3981</v>
      </c>
      <c r="I34">
        <v>3999</v>
      </c>
      <c r="J34">
        <v>4049</v>
      </c>
    </row>
    <row r="35" spans="1:12" x14ac:dyDescent="0.2">
      <c r="A35" t="s">
        <v>52</v>
      </c>
      <c r="B35">
        <v>2277</v>
      </c>
      <c r="C35">
        <v>2306</v>
      </c>
      <c r="D35">
        <v>2186</v>
      </c>
      <c r="E35">
        <v>2104</v>
      </c>
      <c r="F35">
        <v>2035</v>
      </c>
      <c r="G35">
        <v>1978</v>
      </c>
      <c r="H35">
        <v>1971</v>
      </c>
      <c r="I35">
        <v>1817</v>
      </c>
      <c r="J35">
        <v>1917</v>
      </c>
    </row>
    <row r="36" spans="1:12" x14ac:dyDescent="0.2">
      <c r="A36" t="s">
        <v>53</v>
      </c>
      <c r="B36">
        <v>2724</v>
      </c>
      <c r="C36">
        <v>3483</v>
      </c>
      <c r="D36">
        <v>3662</v>
      </c>
      <c r="E36">
        <v>3887</v>
      </c>
      <c r="F36">
        <v>4832</v>
      </c>
      <c r="G36">
        <v>5104</v>
      </c>
      <c r="H36">
        <v>5197</v>
      </c>
      <c r="I36">
        <v>5149</v>
      </c>
      <c r="J36">
        <v>5331</v>
      </c>
    </row>
    <row r="37" spans="1:12" x14ac:dyDescent="0.2">
      <c r="A37" t="s">
        <v>54</v>
      </c>
      <c r="B37">
        <v>17331</v>
      </c>
      <c r="C37">
        <v>20072</v>
      </c>
      <c r="D37">
        <v>23534</v>
      </c>
      <c r="E37">
        <v>26534</v>
      </c>
      <c r="F37">
        <v>28317</v>
      </c>
      <c r="G37">
        <v>31518</v>
      </c>
      <c r="H37">
        <v>32641</v>
      </c>
      <c r="I37">
        <v>35905</v>
      </c>
      <c r="J37">
        <v>36485</v>
      </c>
    </row>
    <row r="38" spans="1:12" x14ac:dyDescent="0.2">
      <c r="B38">
        <f>SUM(B29:B37)</f>
        <v>41621</v>
      </c>
    </row>
    <row r="40" spans="1:12" x14ac:dyDescent="0.2">
      <c r="A40" t="s">
        <v>57</v>
      </c>
      <c r="B40">
        <v>2010</v>
      </c>
      <c r="C40">
        <v>2011</v>
      </c>
      <c r="D40">
        <v>2012</v>
      </c>
      <c r="E40">
        <v>2013</v>
      </c>
      <c r="F40">
        <v>2014</v>
      </c>
      <c r="G40">
        <v>2015</v>
      </c>
      <c r="H40">
        <v>2016</v>
      </c>
      <c r="I40">
        <v>2017</v>
      </c>
      <c r="J40">
        <v>2018</v>
      </c>
      <c r="K40" s="3">
        <v>20.18</v>
      </c>
      <c r="L40" s="3">
        <v>20.100000000000001</v>
      </c>
    </row>
    <row r="41" spans="1:12" x14ac:dyDescent="0.2">
      <c r="A41" t="s">
        <v>47</v>
      </c>
      <c r="B41">
        <v>4689</v>
      </c>
      <c r="C41">
        <v>4969</v>
      </c>
      <c r="D41">
        <v>4851</v>
      </c>
      <c r="E41">
        <v>4918</v>
      </c>
      <c r="F41">
        <v>4585</v>
      </c>
      <c r="G41">
        <v>4469</v>
      </c>
      <c r="H41">
        <v>4027</v>
      </c>
      <c r="I41">
        <v>3950</v>
      </c>
      <c r="J41">
        <v>3774</v>
      </c>
      <c r="K41" s="2">
        <f>J41/J$46</f>
        <v>6.0349238838429062E-2</v>
      </c>
      <c r="L41" s="2">
        <f>B41/B$46</f>
        <v>0.11265947478436367</v>
      </c>
    </row>
    <row r="42" spans="1:12" x14ac:dyDescent="0.2">
      <c r="A42" t="s">
        <v>50</v>
      </c>
      <c r="B42">
        <v>3800</v>
      </c>
      <c r="C42">
        <v>4027</v>
      </c>
      <c r="D42">
        <v>3605</v>
      </c>
      <c r="E42">
        <v>3616</v>
      </c>
      <c r="F42">
        <v>3596</v>
      </c>
      <c r="G42">
        <v>3745</v>
      </c>
      <c r="H42">
        <v>3779</v>
      </c>
      <c r="I42">
        <v>3776</v>
      </c>
      <c r="J42">
        <v>3733</v>
      </c>
      <c r="K42" s="2">
        <f t="shared" ref="K42:K46" si="9">J42/J$46</f>
        <v>5.9693616476909302E-2</v>
      </c>
      <c r="L42" s="2">
        <f t="shared" ref="L42:L46" si="10">B42/B$46</f>
        <v>9.1300064871098721E-2</v>
      </c>
    </row>
    <row r="43" spans="1:12" x14ac:dyDescent="0.2">
      <c r="A43" t="s">
        <v>58</v>
      </c>
      <c r="B43">
        <v>4253</v>
      </c>
      <c r="C43">
        <v>4319</v>
      </c>
      <c r="D43">
        <v>4323</v>
      </c>
      <c r="E43">
        <v>3995</v>
      </c>
      <c r="F43">
        <v>3764</v>
      </c>
      <c r="G43">
        <v>3829</v>
      </c>
      <c r="H43">
        <v>3981</v>
      </c>
      <c r="I43">
        <v>3999</v>
      </c>
      <c r="J43">
        <v>4049</v>
      </c>
      <c r="K43" s="2">
        <f t="shared" si="9"/>
        <v>6.4746705897403098E-2</v>
      </c>
      <c r="L43" s="2">
        <f t="shared" si="10"/>
        <v>0.10218399365704812</v>
      </c>
    </row>
    <row r="44" spans="1:12" x14ac:dyDescent="0.2">
      <c r="A44" t="s">
        <v>59</v>
      </c>
      <c r="B44">
        <v>17331</v>
      </c>
      <c r="C44">
        <v>20072</v>
      </c>
      <c r="D44">
        <v>23534</v>
      </c>
      <c r="E44">
        <v>26534</v>
      </c>
      <c r="F44">
        <v>28317</v>
      </c>
      <c r="G44">
        <v>31518</v>
      </c>
      <c r="H44">
        <v>32641</v>
      </c>
      <c r="I44">
        <v>35905</v>
      </c>
      <c r="J44">
        <v>36485</v>
      </c>
      <c r="K44" s="2">
        <f t="shared" si="9"/>
        <v>0.58342394780606366</v>
      </c>
      <c r="L44" s="2">
        <f t="shared" si="10"/>
        <v>0.41640037481079262</v>
      </c>
    </row>
    <row r="45" spans="1:12" x14ac:dyDescent="0.2">
      <c r="A45" t="s">
        <v>60</v>
      </c>
      <c r="B45">
        <f>SUM(B29:B37)-SUM(B41:B44)</f>
        <v>11548</v>
      </c>
      <c r="C45">
        <f t="shared" ref="C45:J45" si="11">SUM(C29:C37)-SUM(C41:C44)</f>
        <v>12312</v>
      </c>
      <c r="D45">
        <f t="shared" si="11"/>
        <v>12074</v>
      </c>
      <c r="E45">
        <f t="shared" si="11"/>
        <v>12148</v>
      </c>
      <c r="F45">
        <f t="shared" si="11"/>
        <v>12585</v>
      </c>
      <c r="G45">
        <f t="shared" si="11"/>
        <v>13095</v>
      </c>
      <c r="H45">
        <f t="shared" si="11"/>
        <v>13662</v>
      </c>
      <c r="I45">
        <f t="shared" si="11"/>
        <v>13974</v>
      </c>
      <c r="J45">
        <f t="shared" si="11"/>
        <v>14495</v>
      </c>
      <c r="K45" s="2">
        <f t="shared" si="9"/>
        <v>0.23178649098119483</v>
      </c>
      <c r="L45" s="2">
        <f t="shared" si="10"/>
        <v>0.27745609187669684</v>
      </c>
    </row>
    <row r="46" spans="1:12" x14ac:dyDescent="0.2">
      <c r="A46" t="s">
        <v>61</v>
      </c>
      <c r="B46">
        <f>SUM(B41:B45)</f>
        <v>41621</v>
      </c>
      <c r="C46">
        <f t="shared" ref="C46:J46" si="12">SUM(C41:C45)</f>
        <v>45699</v>
      </c>
      <c r="D46">
        <f t="shared" si="12"/>
        <v>48387</v>
      </c>
      <c r="E46">
        <f t="shared" si="12"/>
        <v>51211</v>
      </c>
      <c r="F46">
        <f t="shared" si="12"/>
        <v>52847</v>
      </c>
      <c r="G46">
        <f t="shared" si="12"/>
        <v>56656</v>
      </c>
      <c r="H46">
        <f t="shared" si="12"/>
        <v>58090</v>
      </c>
      <c r="I46">
        <f t="shared" si="12"/>
        <v>61604</v>
      </c>
      <c r="J46">
        <f t="shared" si="12"/>
        <v>62536</v>
      </c>
      <c r="K46" s="2">
        <f t="shared" si="9"/>
        <v>1</v>
      </c>
      <c r="L46" s="2">
        <f t="shared" si="10"/>
        <v>1</v>
      </c>
    </row>
    <row r="47" spans="1:12" x14ac:dyDescent="0.2">
      <c r="B47">
        <f>B38-SUM(B41:B44)</f>
        <v>11548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FURFARI  Samuel</dc:creator>
  <cp:lastModifiedBy>FURFARI  Samuel</cp:lastModifiedBy>
  <dcterms:created xsi:type="dcterms:W3CDTF">2019-04-30T13:04:01Z</dcterms:created>
  <dcterms:modified xsi:type="dcterms:W3CDTF">2019-05-01T16:24:48Z</dcterms:modified>
</cp:coreProperties>
</file>