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16380" windowHeight="8196" tabRatio="954" activeTab="8"/>
  </bookViews>
  <sheets>
    <sheet name="Mesures modernes" sheetId="10" r:id="rId1"/>
    <sheet name="Anthropique" sheetId="12" r:id="rId2"/>
    <sheet name="d13C et durée séjour" sheetId="7" r:id="rId3"/>
    <sheet name="Répartition GIEC" sheetId="2" r:id="rId4"/>
    <sheet name="Modelisation SSTI" sheetId="3" r:id="rId5"/>
    <sheet name="F1 vérification Colostate" sheetId="5" r:id="rId6"/>
    <sheet name="F1  Verifications diverses" sheetId="6" r:id="rId7"/>
    <sheet name="verification apports nets" sheetId="9" r:id="rId8"/>
    <sheet name="Graphe flux naturels" sheetId="11" r:id="rId9"/>
  </sheets>
  <calcPr calcId="145621" iterateDelta="1E-4"/>
</workbook>
</file>

<file path=xl/calcChain.xml><?xml version="1.0" encoding="utf-8"?>
<calcChain xmlns="http://schemas.openxmlformats.org/spreadsheetml/2006/main">
  <c r="E78" i="12" l="1"/>
  <c r="E79" i="12" s="1"/>
  <c r="F79" i="12" s="1"/>
  <c r="G79" i="12" s="1"/>
  <c r="H79" i="12" s="1"/>
  <c r="E77" i="12"/>
  <c r="F77" i="12" s="1"/>
  <c r="G77" i="12" s="1"/>
  <c r="H77" i="12" s="1"/>
  <c r="K77" i="12" s="1"/>
  <c r="E76" i="12"/>
  <c r="F76" i="12" s="1"/>
  <c r="G76" i="12" s="1"/>
  <c r="H76" i="12" s="1"/>
  <c r="K76" i="12" s="1"/>
  <c r="E75" i="12"/>
  <c r="F75" i="12" s="1"/>
  <c r="G75" i="12" s="1"/>
  <c r="H75" i="12" s="1"/>
  <c r="K75" i="12" s="1"/>
  <c r="E74" i="12"/>
  <c r="F74" i="12" s="1"/>
  <c r="G74" i="12" s="1"/>
  <c r="H74" i="12" s="1"/>
  <c r="K74" i="12" s="1"/>
  <c r="E73" i="12"/>
  <c r="F73" i="12" s="1"/>
  <c r="G73" i="12" s="1"/>
  <c r="H73" i="12" s="1"/>
  <c r="K73" i="12" s="1"/>
  <c r="E72" i="12"/>
  <c r="F72" i="12" s="1"/>
  <c r="G72" i="12" s="1"/>
  <c r="H72" i="12" s="1"/>
  <c r="K72" i="12" s="1"/>
  <c r="E71" i="12"/>
  <c r="F71" i="12" s="1"/>
  <c r="G71" i="12" s="1"/>
  <c r="H71" i="12" s="1"/>
  <c r="K71" i="12" s="1"/>
  <c r="E70" i="12"/>
  <c r="F70" i="12" s="1"/>
  <c r="G70" i="12" s="1"/>
  <c r="H70" i="12" s="1"/>
  <c r="K70" i="12" s="1"/>
  <c r="E69" i="12"/>
  <c r="F69" i="12" s="1"/>
  <c r="G69" i="12" s="1"/>
  <c r="H69" i="12" s="1"/>
  <c r="K69" i="12" s="1"/>
  <c r="E68" i="12"/>
  <c r="F68" i="12" s="1"/>
  <c r="G68" i="12" s="1"/>
  <c r="H68" i="12" s="1"/>
  <c r="K68" i="12" s="1"/>
  <c r="E67" i="12"/>
  <c r="F67" i="12" s="1"/>
  <c r="G67" i="12" s="1"/>
  <c r="H67" i="12" s="1"/>
  <c r="K67" i="12" s="1"/>
  <c r="E66" i="12"/>
  <c r="F66" i="12" s="1"/>
  <c r="G66" i="12" s="1"/>
  <c r="H66" i="12" s="1"/>
  <c r="K66" i="12" s="1"/>
  <c r="E65" i="12"/>
  <c r="F65" i="12" s="1"/>
  <c r="G65" i="12" s="1"/>
  <c r="H65" i="12" s="1"/>
  <c r="K65" i="12" s="1"/>
  <c r="E64" i="12"/>
  <c r="F64" i="12" s="1"/>
  <c r="G64" i="12" s="1"/>
  <c r="H64" i="12" s="1"/>
  <c r="K64" i="12" s="1"/>
  <c r="E63" i="12"/>
  <c r="F63" i="12" s="1"/>
  <c r="G63" i="12" s="1"/>
  <c r="H63" i="12" s="1"/>
  <c r="K63" i="12" s="1"/>
  <c r="E62" i="12"/>
  <c r="F62" i="12" s="1"/>
  <c r="G62" i="12" s="1"/>
  <c r="H62" i="12" s="1"/>
  <c r="K62" i="12" s="1"/>
  <c r="E61" i="12"/>
  <c r="F61" i="12" s="1"/>
  <c r="G61" i="12" s="1"/>
  <c r="H61" i="12" s="1"/>
  <c r="K61" i="12" s="1"/>
  <c r="E60" i="12"/>
  <c r="F60" i="12" s="1"/>
  <c r="G60" i="12" s="1"/>
  <c r="H60" i="12" s="1"/>
  <c r="K60" i="12" s="1"/>
  <c r="E59" i="12"/>
  <c r="F59" i="12" s="1"/>
  <c r="G59" i="12" s="1"/>
  <c r="H59" i="12" s="1"/>
  <c r="K59" i="12" s="1"/>
  <c r="E58" i="12"/>
  <c r="F58" i="12" s="1"/>
  <c r="G58" i="12" s="1"/>
  <c r="H58" i="12" s="1"/>
  <c r="K58" i="12" s="1"/>
  <c r="E57" i="12"/>
  <c r="F57" i="12" s="1"/>
  <c r="G57" i="12" s="1"/>
  <c r="H57" i="12" s="1"/>
  <c r="K57" i="12" s="1"/>
  <c r="E56" i="12"/>
  <c r="F56" i="12" s="1"/>
  <c r="G56" i="12" s="1"/>
  <c r="H56" i="12" s="1"/>
  <c r="K56" i="12" s="1"/>
  <c r="E55" i="12"/>
  <c r="F55" i="12" s="1"/>
  <c r="G55" i="12" s="1"/>
  <c r="H55" i="12" s="1"/>
  <c r="K55" i="12" s="1"/>
  <c r="E54" i="12"/>
  <c r="F54" i="12" s="1"/>
  <c r="G54" i="12" s="1"/>
  <c r="H54" i="12" s="1"/>
  <c r="K54" i="12" s="1"/>
  <c r="E53" i="12"/>
  <c r="F53" i="12" s="1"/>
  <c r="G53" i="12" s="1"/>
  <c r="H53" i="12" s="1"/>
  <c r="K53" i="12" s="1"/>
  <c r="E52" i="12"/>
  <c r="F52" i="12" s="1"/>
  <c r="G52" i="12" s="1"/>
  <c r="H52" i="12" s="1"/>
  <c r="K52" i="12" s="1"/>
  <c r="E51" i="12"/>
  <c r="F51" i="12" s="1"/>
  <c r="G51" i="12" s="1"/>
  <c r="H51" i="12" s="1"/>
  <c r="K51" i="12" s="1"/>
  <c r="E50" i="12"/>
  <c r="F50" i="12" s="1"/>
  <c r="G50" i="12" s="1"/>
  <c r="H50" i="12" s="1"/>
  <c r="K50" i="12" s="1"/>
  <c r="E49" i="12"/>
  <c r="F49" i="12" s="1"/>
  <c r="G49" i="12" s="1"/>
  <c r="H49" i="12" s="1"/>
  <c r="K49" i="12" s="1"/>
  <c r="E48" i="12"/>
  <c r="F48" i="12" s="1"/>
  <c r="G48" i="12" s="1"/>
  <c r="H48" i="12" s="1"/>
  <c r="K48" i="12" s="1"/>
  <c r="E47" i="12"/>
  <c r="F47" i="12" s="1"/>
  <c r="G47" i="12" s="1"/>
  <c r="H47" i="12" s="1"/>
  <c r="K47" i="12" s="1"/>
  <c r="E46" i="12"/>
  <c r="F46" i="12" s="1"/>
  <c r="G46" i="12" s="1"/>
  <c r="H46" i="12" s="1"/>
  <c r="K46" i="12" s="1"/>
  <c r="E45" i="12"/>
  <c r="F45" i="12" s="1"/>
  <c r="G45" i="12" s="1"/>
  <c r="H45" i="12" s="1"/>
  <c r="K45" i="12" s="1"/>
  <c r="E44" i="12"/>
  <c r="F44" i="12" s="1"/>
  <c r="G44" i="12" s="1"/>
  <c r="H44" i="12" s="1"/>
  <c r="K44" i="12" s="1"/>
  <c r="E43" i="12"/>
  <c r="F43" i="12" s="1"/>
  <c r="G43" i="12" s="1"/>
  <c r="H43" i="12" s="1"/>
  <c r="K43" i="12" s="1"/>
  <c r="E42" i="12"/>
  <c r="F42" i="12" s="1"/>
  <c r="G42" i="12" s="1"/>
  <c r="H42" i="12" s="1"/>
  <c r="K42" i="12" s="1"/>
  <c r="E41" i="12"/>
  <c r="F41" i="12" s="1"/>
  <c r="G41" i="12" s="1"/>
  <c r="H41" i="12" s="1"/>
  <c r="K41" i="12" s="1"/>
  <c r="E40" i="12"/>
  <c r="F40" i="12" s="1"/>
  <c r="G40" i="12" s="1"/>
  <c r="H40" i="12" s="1"/>
  <c r="F39" i="12"/>
  <c r="E39"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E10" i="12"/>
  <c r="E9" i="12"/>
  <c r="E8" i="12"/>
  <c r="E7" i="12"/>
  <c r="E6" i="12"/>
  <c r="E5" i="12"/>
  <c r="K40" i="12" l="1"/>
  <c r="I40" i="12"/>
  <c r="I41" i="12" s="1"/>
  <c r="I42" i="12" s="1"/>
  <c r="I43" i="12" s="1"/>
  <c r="I44" i="12" s="1"/>
  <c r="I45" i="12" s="1"/>
  <c r="I46" i="12" s="1"/>
  <c r="I47" i="12" s="1"/>
  <c r="I48" i="12" s="1"/>
  <c r="I49" i="12" s="1"/>
  <c r="I50" i="12" s="1"/>
  <c r="I51" i="12" s="1"/>
  <c r="I52" i="12" s="1"/>
  <c r="I53" i="12" s="1"/>
  <c r="I54" i="12" s="1"/>
  <c r="I55" i="12" s="1"/>
  <c r="I56" i="12" s="1"/>
  <c r="I57" i="12" s="1"/>
  <c r="I58" i="12" s="1"/>
  <c r="I59" i="12" s="1"/>
  <c r="I60" i="12" s="1"/>
  <c r="I61" i="12" s="1"/>
  <c r="I62" i="12" s="1"/>
  <c r="I63" i="12" s="1"/>
  <c r="I64" i="12" s="1"/>
  <c r="I65" i="12" s="1"/>
  <c r="I66" i="12" s="1"/>
  <c r="I67" i="12" s="1"/>
  <c r="I68" i="12" s="1"/>
  <c r="I69" i="12" s="1"/>
  <c r="I70" i="12" s="1"/>
  <c r="I71" i="12" s="1"/>
  <c r="I72" i="12" s="1"/>
  <c r="I73" i="12" s="1"/>
  <c r="I74" i="12" s="1"/>
  <c r="I75" i="12" s="1"/>
  <c r="I76" i="12" s="1"/>
  <c r="I77" i="12" s="1"/>
  <c r="K79" i="12"/>
  <c r="G39" i="12"/>
  <c r="H39" i="12" s="1"/>
  <c r="F78" i="12"/>
  <c r="G78" i="12" s="1"/>
  <c r="H78" i="12" s="1"/>
  <c r="K78" i="12" s="1"/>
  <c r="O13" i="5"/>
  <c r="Q13" i="5"/>
  <c r="P13" i="5"/>
  <c r="V12" i="5"/>
  <c r="V11" i="5"/>
  <c r="H84" i="12" l="1"/>
  <c r="K39" i="12"/>
  <c r="K81" i="12" s="1"/>
  <c r="F84" i="12"/>
  <c r="I81" i="12"/>
  <c r="I78" i="12"/>
  <c r="I79" i="12" s="1"/>
  <c r="V13" i="5"/>
  <c r="E22" i="9"/>
  <c r="D22" i="9"/>
  <c r="C22" i="9"/>
  <c r="E4" i="9"/>
  <c r="E14" i="9" s="1"/>
  <c r="D4" i="9"/>
  <c r="D14" i="9" s="1"/>
  <c r="C8" i="9"/>
  <c r="C14" i="9" s="1"/>
  <c r="D48" i="3" l="1"/>
  <c r="G5" i="3"/>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8" i="3" s="1"/>
  <c r="F48" i="3" s="1"/>
  <c r="G4" i="3"/>
  <c r="E13" i="7"/>
  <c r="E14" i="7" s="1"/>
  <c r="E11" i="7" l="1"/>
  <c r="C7" i="7"/>
  <c r="C8" i="7" s="1"/>
  <c r="G6" i="7"/>
  <c r="G7" i="7" s="1"/>
  <c r="G8" i="7" s="1"/>
  <c r="F6" i="7"/>
  <c r="F7" i="7" s="1"/>
  <c r="F8" i="7" s="1"/>
  <c r="E6" i="7"/>
  <c r="E7" i="7" s="1"/>
  <c r="E8" i="7" s="1"/>
  <c r="D6" i="7"/>
  <c r="D7" i="7" s="1"/>
  <c r="D8" i="7" s="1"/>
  <c r="C6" i="7"/>
  <c r="T2" i="10"/>
  <c r="F4" i="2"/>
  <c r="H4" i="2" s="1"/>
  <c r="G4" i="2" l="1"/>
  <c r="O510" i="10"/>
  <c r="F510" i="10"/>
  <c r="O509" i="10"/>
  <c r="F509" i="10"/>
  <c r="O508" i="10"/>
  <c r="F508" i="10"/>
  <c r="O507" i="10"/>
  <c r="F507" i="10"/>
  <c r="O506" i="10"/>
  <c r="F506" i="10"/>
  <c r="O505" i="10"/>
  <c r="F505" i="10"/>
  <c r="O504" i="10"/>
  <c r="F504" i="10"/>
  <c r="O503" i="10"/>
  <c r="F503" i="10"/>
  <c r="O502" i="10"/>
  <c r="F502" i="10"/>
  <c r="O501" i="10"/>
  <c r="F501" i="10"/>
  <c r="O500" i="10"/>
  <c r="F500" i="10"/>
  <c r="O499" i="10"/>
  <c r="F499" i="10"/>
  <c r="O498" i="10"/>
  <c r="I498" i="10"/>
  <c r="H498" i="10"/>
  <c r="G498" i="10"/>
  <c r="F498" i="10"/>
  <c r="O497" i="10"/>
  <c r="I497" i="10"/>
  <c r="H497" i="10"/>
  <c r="G497" i="10"/>
  <c r="F497" i="10"/>
  <c r="O496" i="10"/>
  <c r="I496" i="10"/>
  <c r="H496" i="10"/>
  <c r="G496" i="10"/>
  <c r="F496" i="10"/>
  <c r="O495" i="10"/>
  <c r="I495" i="10"/>
  <c r="H495" i="10"/>
  <c r="G495" i="10"/>
  <c r="F495" i="10"/>
  <c r="O494" i="10"/>
  <c r="I494" i="10"/>
  <c r="H494" i="10"/>
  <c r="G494" i="10"/>
  <c r="F494" i="10"/>
  <c r="O493" i="10"/>
  <c r="I493" i="10"/>
  <c r="H493" i="10"/>
  <c r="G493" i="10"/>
  <c r="F493" i="10"/>
  <c r="O492" i="10"/>
  <c r="I492" i="10"/>
  <c r="H492" i="10"/>
  <c r="G492" i="10"/>
  <c r="F492" i="10"/>
  <c r="O491" i="10"/>
  <c r="I491" i="10"/>
  <c r="H491" i="10"/>
  <c r="G491" i="10"/>
  <c r="F491" i="10"/>
  <c r="O490" i="10"/>
  <c r="I490" i="10"/>
  <c r="H490" i="10"/>
  <c r="G490" i="10"/>
  <c r="F490" i="10"/>
  <c r="O489" i="10"/>
  <c r="I489" i="10"/>
  <c r="H489" i="10"/>
  <c r="G489" i="10"/>
  <c r="F489" i="10"/>
  <c r="O488" i="10"/>
  <c r="I488" i="10"/>
  <c r="H488" i="10"/>
  <c r="G488" i="10"/>
  <c r="F488" i="10"/>
  <c r="O487" i="10"/>
  <c r="I487" i="10"/>
  <c r="H487" i="10"/>
  <c r="G487" i="10"/>
  <c r="F487" i="10"/>
  <c r="O486" i="10"/>
  <c r="I486" i="10"/>
  <c r="H486" i="10"/>
  <c r="G486" i="10"/>
  <c r="F486" i="10"/>
  <c r="O485" i="10"/>
  <c r="I485" i="10"/>
  <c r="H485" i="10"/>
  <c r="G485" i="10"/>
  <c r="F485" i="10"/>
  <c r="O484" i="10"/>
  <c r="I484" i="10"/>
  <c r="H484" i="10"/>
  <c r="G484" i="10"/>
  <c r="F484" i="10"/>
  <c r="O483" i="10"/>
  <c r="I483" i="10"/>
  <c r="H483" i="10"/>
  <c r="G483" i="10"/>
  <c r="F483" i="10"/>
  <c r="O482" i="10"/>
  <c r="I482" i="10"/>
  <c r="H482" i="10"/>
  <c r="G482" i="10"/>
  <c r="F482" i="10"/>
  <c r="O481" i="10"/>
  <c r="I481" i="10"/>
  <c r="H481" i="10"/>
  <c r="G481" i="10"/>
  <c r="F481" i="10"/>
  <c r="O480" i="10"/>
  <c r="I480" i="10"/>
  <c r="H480" i="10"/>
  <c r="G480" i="10"/>
  <c r="F480" i="10"/>
  <c r="O479" i="10"/>
  <c r="I479" i="10"/>
  <c r="H479" i="10"/>
  <c r="G479" i="10"/>
  <c r="F479" i="10"/>
  <c r="O478" i="10"/>
  <c r="I478" i="10"/>
  <c r="H478" i="10"/>
  <c r="G478" i="10"/>
  <c r="F478" i="10"/>
  <c r="O477" i="10"/>
  <c r="I477" i="10"/>
  <c r="H477" i="10"/>
  <c r="G477" i="10"/>
  <c r="F477" i="10"/>
  <c r="O476" i="10"/>
  <c r="I476" i="10"/>
  <c r="H476" i="10"/>
  <c r="G476" i="10"/>
  <c r="F476" i="10"/>
  <c r="O475" i="10"/>
  <c r="I475" i="10"/>
  <c r="H475" i="10"/>
  <c r="G475" i="10"/>
  <c r="F475" i="10"/>
  <c r="O474" i="10"/>
  <c r="I474" i="10"/>
  <c r="H474" i="10"/>
  <c r="G474" i="10"/>
  <c r="F474" i="10"/>
  <c r="O473" i="10"/>
  <c r="I473" i="10"/>
  <c r="H473" i="10"/>
  <c r="G473" i="10"/>
  <c r="F473" i="10"/>
  <c r="O472" i="10"/>
  <c r="I472" i="10"/>
  <c r="H472" i="10"/>
  <c r="G472" i="10"/>
  <c r="F472" i="10"/>
  <c r="O471" i="10"/>
  <c r="I471" i="10"/>
  <c r="H471" i="10"/>
  <c r="G471" i="10"/>
  <c r="F471" i="10"/>
  <c r="O470" i="10"/>
  <c r="I470" i="10"/>
  <c r="H470" i="10"/>
  <c r="G470" i="10"/>
  <c r="F470" i="10"/>
  <c r="O469" i="10"/>
  <c r="I469" i="10"/>
  <c r="H469" i="10"/>
  <c r="G469" i="10"/>
  <c r="F469" i="10"/>
  <c r="O468" i="10"/>
  <c r="I468" i="10"/>
  <c r="H468" i="10"/>
  <c r="G468" i="10"/>
  <c r="F468" i="10"/>
  <c r="O467" i="10"/>
  <c r="I467" i="10"/>
  <c r="H467" i="10"/>
  <c r="G467" i="10"/>
  <c r="F467" i="10"/>
  <c r="O466" i="10"/>
  <c r="I466" i="10"/>
  <c r="H466" i="10"/>
  <c r="G466" i="10"/>
  <c r="F466" i="10"/>
  <c r="O465" i="10"/>
  <c r="I465" i="10"/>
  <c r="H465" i="10"/>
  <c r="G465" i="10"/>
  <c r="F465" i="10"/>
  <c r="O464" i="10"/>
  <c r="I464" i="10"/>
  <c r="H464" i="10"/>
  <c r="G464" i="10"/>
  <c r="F464" i="10"/>
  <c r="O463" i="10"/>
  <c r="I463" i="10"/>
  <c r="H463" i="10"/>
  <c r="G463" i="10"/>
  <c r="F463" i="10"/>
  <c r="O462" i="10"/>
  <c r="I462" i="10"/>
  <c r="H462" i="10"/>
  <c r="G462" i="10"/>
  <c r="F462" i="10"/>
  <c r="O461" i="10"/>
  <c r="I461" i="10"/>
  <c r="H461" i="10"/>
  <c r="G461" i="10"/>
  <c r="F461" i="10"/>
  <c r="O460" i="10"/>
  <c r="I460" i="10"/>
  <c r="H460" i="10"/>
  <c r="G460" i="10"/>
  <c r="F460" i="10"/>
  <c r="O459" i="10"/>
  <c r="I459" i="10"/>
  <c r="H459" i="10"/>
  <c r="G459" i="10"/>
  <c r="F459" i="10"/>
  <c r="O458" i="10"/>
  <c r="I458" i="10"/>
  <c r="H458" i="10"/>
  <c r="G458" i="10"/>
  <c r="F458" i="10"/>
  <c r="O457" i="10"/>
  <c r="I457" i="10"/>
  <c r="H457" i="10"/>
  <c r="G457" i="10"/>
  <c r="F457" i="10"/>
  <c r="O456" i="10"/>
  <c r="I456" i="10"/>
  <c r="H456" i="10"/>
  <c r="G456" i="10"/>
  <c r="F456" i="10"/>
  <c r="O455" i="10"/>
  <c r="I455" i="10"/>
  <c r="H455" i="10"/>
  <c r="G455" i="10"/>
  <c r="F455" i="10"/>
  <c r="O454" i="10"/>
  <c r="I454" i="10"/>
  <c r="H454" i="10"/>
  <c r="G454" i="10"/>
  <c r="F454" i="10"/>
  <c r="O453" i="10"/>
  <c r="I453" i="10"/>
  <c r="H453" i="10"/>
  <c r="G453" i="10"/>
  <c r="F453" i="10"/>
  <c r="O452" i="10"/>
  <c r="I452" i="10"/>
  <c r="H452" i="10"/>
  <c r="G452" i="10"/>
  <c r="F452" i="10"/>
  <c r="O451" i="10"/>
  <c r="I451" i="10"/>
  <c r="H451" i="10"/>
  <c r="G451" i="10"/>
  <c r="F451" i="10"/>
  <c r="O450" i="10"/>
  <c r="I450" i="10"/>
  <c r="H450" i="10"/>
  <c r="G450" i="10"/>
  <c r="F450" i="10"/>
  <c r="O449" i="10"/>
  <c r="I449" i="10"/>
  <c r="H449" i="10"/>
  <c r="G449" i="10"/>
  <c r="F449" i="10"/>
  <c r="O448" i="10"/>
  <c r="I448" i="10"/>
  <c r="H448" i="10"/>
  <c r="G448" i="10"/>
  <c r="F448" i="10"/>
  <c r="O447" i="10"/>
  <c r="I447" i="10"/>
  <c r="H447" i="10"/>
  <c r="G447" i="10"/>
  <c r="F447" i="10"/>
  <c r="O446" i="10"/>
  <c r="I446" i="10"/>
  <c r="H446" i="10"/>
  <c r="G446" i="10"/>
  <c r="F446" i="10"/>
  <c r="O445" i="10"/>
  <c r="I445" i="10"/>
  <c r="H445" i="10"/>
  <c r="G445" i="10"/>
  <c r="F445" i="10"/>
  <c r="O444" i="10"/>
  <c r="I444" i="10"/>
  <c r="H444" i="10"/>
  <c r="G444" i="10"/>
  <c r="F444" i="10"/>
  <c r="O443" i="10"/>
  <c r="I443" i="10"/>
  <c r="H443" i="10"/>
  <c r="G443" i="10"/>
  <c r="F443" i="10"/>
  <c r="O442" i="10"/>
  <c r="I442" i="10"/>
  <c r="H442" i="10"/>
  <c r="G442" i="10"/>
  <c r="F442" i="10"/>
  <c r="O441" i="10"/>
  <c r="I441" i="10"/>
  <c r="H441" i="10"/>
  <c r="G441" i="10"/>
  <c r="F441" i="10"/>
  <c r="O440" i="10"/>
  <c r="I440" i="10"/>
  <c r="H440" i="10"/>
  <c r="G440" i="10"/>
  <c r="F440" i="10"/>
  <c r="O439" i="10"/>
  <c r="I439" i="10"/>
  <c r="H439" i="10"/>
  <c r="G439" i="10"/>
  <c r="F439" i="10"/>
  <c r="O438" i="10"/>
  <c r="I438" i="10"/>
  <c r="H438" i="10"/>
  <c r="G438" i="10"/>
  <c r="F438" i="10"/>
  <c r="O437" i="10"/>
  <c r="I437" i="10"/>
  <c r="H437" i="10"/>
  <c r="G437" i="10"/>
  <c r="F437" i="10"/>
  <c r="O436" i="10"/>
  <c r="I436" i="10"/>
  <c r="H436" i="10"/>
  <c r="G436" i="10"/>
  <c r="F436" i="10"/>
  <c r="O435" i="10"/>
  <c r="I435" i="10"/>
  <c r="H435" i="10"/>
  <c r="G435" i="10"/>
  <c r="F435" i="10"/>
  <c r="O434" i="10"/>
  <c r="I434" i="10"/>
  <c r="H434" i="10"/>
  <c r="G434" i="10"/>
  <c r="F434" i="10"/>
  <c r="O433" i="10"/>
  <c r="I433" i="10"/>
  <c r="H433" i="10"/>
  <c r="G433" i="10"/>
  <c r="F433" i="10"/>
  <c r="O432" i="10"/>
  <c r="I432" i="10"/>
  <c r="H432" i="10"/>
  <c r="G432" i="10"/>
  <c r="F432" i="10"/>
  <c r="O431" i="10"/>
  <c r="I431" i="10"/>
  <c r="H431" i="10"/>
  <c r="G431" i="10"/>
  <c r="F431" i="10"/>
  <c r="O430" i="10"/>
  <c r="I430" i="10"/>
  <c r="H430" i="10"/>
  <c r="G430" i="10"/>
  <c r="F430" i="10"/>
  <c r="O429" i="10"/>
  <c r="I429" i="10"/>
  <c r="H429" i="10"/>
  <c r="G429" i="10"/>
  <c r="F429" i="10"/>
  <c r="O428" i="10"/>
  <c r="I428" i="10"/>
  <c r="H428" i="10"/>
  <c r="G428" i="10"/>
  <c r="F428" i="10"/>
  <c r="O427" i="10"/>
  <c r="I427" i="10"/>
  <c r="H427" i="10"/>
  <c r="G427" i="10"/>
  <c r="F427" i="10"/>
  <c r="O426" i="10"/>
  <c r="I426" i="10"/>
  <c r="H426" i="10"/>
  <c r="G426" i="10"/>
  <c r="F426" i="10"/>
  <c r="O425" i="10"/>
  <c r="I425" i="10"/>
  <c r="H425" i="10"/>
  <c r="G425" i="10"/>
  <c r="F425" i="10"/>
  <c r="O424" i="10"/>
  <c r="I424" i="10"/>
  <c r="H424" i="10"/>
  <c r="G424" i="10"/>
  <c r="F424" i="10"/>
  <c r="O423" i="10"/>
  <c r="I423" i="10"/>
  <c r="H423" i="10"/>
  <c r="G423" i="10"/>
  <c r="F423" i="10"/>
  <c r="O422" i="10"/>
  <c r="I422" i="10"/>
  <c r="H422" i="10"/>
  <c r="G422" i="10"/>
  <c r="F422" i="10"/>
  <c r="O421" i="10"/>
  <c r="I421" i="10"/>
  <c r="H421" i="10"/>
  <c r="G421" i="10"/>
  <c r="F421" i="10"/>
  <c r="O420" i="10"/>
  <c r="I420" i="10"/>
  <c r="H420" i="10"/>
  <c r="G420" i="10"/>
  <c r="F420" i="10"/>
  <c r="O419" i="10"/>
  <c r="I419" i="10"/>
  <c r="H419" i="10"/>
  <c r="G419" i="10"/>
  <c r="F419" i="10"/>
  <c r="O418" i="10"/>
  <c r="I418" i="10"/>
  <c r="H418" i="10"/>
  <c r="G418" i="10"/>
  <c r="F418" i="10"/>
  <c r="O417" i="10"/>
  <c r="I417" i="10"/>
  <c r="H417" i="10"/>
  <c r="G417" i="10"/>
  <c r="F417" i="10"/>
  <c r="O416" i="10"/>
  <c r="I416" i="10"/>
  <c r="H416" i="10"/>
  <c r="G416" i="10"/>
  <c r="F416" i="10"/>
  <c r="O415" i="10"/>
  <c r="I415" i="10"/>
  <c r="H415" i="10"/>
  <c r="G415" i="10"/>
  <c r="F415" i="10"/>
  <c r="O414" i="10"/>
  <c r="I414" i="10"/>
  <c r="H414" i="10"/>
  <c r="G414" i="10"/>
  <c r="F414" i="10"/>
  <c r="O413" i="10"/>
  <c r="I413" i="10"/>
  <c r="H413" i="10"/>
  <c r="G413" i="10"/>
  <c r="F413" i="10"/>
  <c r="O412" i="10"/>
  <c r="I412" i="10"/>
  <c r="H412" i="10"/>
  <c r="G412" i="10"/>
  <c r="F412" i="10"/>
  <c r="O411" i="10"/>
  <c r="I411" i="10"/>
  <c r="H411" i="10"/>
  <c r="G411" i="10"/>
  <c r="F411" i="10"/>
  <c r="O410" i="10"/>
  <c r="I410" i="10"/>
  <c r="H410" i="10"/>
  <c r="G410" i="10"/>
  <c r="F410" i="10"/>
  <c r="O409" i="10"/>
  <c r="I409" i="10"/>
  <c r="H409" i="10"/>
  <c r="G409" i="10"/>
  <c r="F409" i="10"/>
  <c r="O408" i="10"/>
  <c r="I408" i="10"/>
  <c r="H408" i="10"/>
  <c r="G408" i="10"/>
  <c r="F408" i="10"/>
  <c r="O407" i="10"/>
  <c r="I407" i="10"/>
  <c r="H407" i="10"/>
  <c r="G407" i="10"/>
  <c r="F407" i="10"/>
  <c r="O406" i="10"/>
  <c r="I406" i="10"/>
  <c r="H406" i="10"/>
  <c r="G406" i="10"/>
  <c r="F406" i="10"/>
  <c r="O405" i="10"/>
  <c r="I405" i="10"/>
  <c r="H405" i="10"/>
  <c r="G405" i="10"/>
  <c r="F405" i="10"/>
  <c r="O404" i="10"/>
  <c r="I404" i="10"/>
  <c r="H404" i="10"/>
  <c r="G404" i="10"/>
  <c r="F404" i="10"/>
  <c r="O403" i="10"/>
  <c r="I403" i="10"/>
  <c r="H403" i="10"/>
  <c r="G403" i="10"/>
  <c r="F403" i="10"/>
  <c r="O402" i="10"/>
  <c r="I402" i="10"/>
  <c r="H402" i="10"/>
  <c r="G402" i="10"/>
  <c r="F402" i="10"/>
  <c r="O401" i="10"/>
  <c r="I401" i="10"/>
  <c r="H401" i="10"/>
  <c r="G401" i="10"/>
  <c r="F401" i="10"/>
  <c r="O400" i="10"/>
  <c r="I400" i="10"/>
  <c r="H400" i="10"/>
  <c r="G400" i="10"/>
  <c r="F400" i="10"/>
  <c r="O399" i="10"/>
  <c r="I399" i="10"/>
  <c r="H399" i="10"/>
  <c r="G399" i="10"/>
  <c r="F399" i="10"/>
  <c r="O398" i="10"/>
  <c r="I398" i="10"/>
  <c r="H398" i="10"/>
  <c r="G398" i="10"/>
  <c r="F398" i="10"/>
  <c r="O397" i="10"/>
  <c r="I397" i="10"/>
  <c r="H397" i="10"/>
  <c r="G397" i="10"/>
  <c r="F397" i="10"/>
  <c r="O396" i="10"/>
  <c r="I396" i="10"/>
  <c r="H396" i="10"/>
  <c r="G396" i="10"/>
  <c r="F396" i="10"/>
  <c r="O395" i="10"/>
  <c r="I395" i="10"/>
  <c r="H395" i="10"/>
  <c r="G395" i="10"/>
  <c r="F395" i="10"/>
  <c r="O394" i="10"/>
  <c r="I394" i="10"/>
  <c r="H394" i="10"/>
  <c r="G394" i="10"/>
  <c r="F394" i="10"/>
  <c r="O393" i="10"/>
  <c r="I393" i="10"/>
  <c r="H393" i="10"/>
  <c r="G393" i="10"/>
  <c r="F393" i="10"/>
  <c r="O392" i="10"/>
  <c r="I392" i="10"/>
  <c r="H392" i="10"/>
  <c r="G392" i="10"/>
  <c r="F392" i="10"/>
  <c r="O391" i="10"/>
  <c r="I391" i="10"/>
  <c r="H391" i="10"/>
  <c r="G391" i="10"/>
  <c r="F391" i="10"/>
  <c r="O390" i="10"/>
  <c r="I390" i="10"/>
  <c r="H390" i="10"/>
  <c r="G390" i="10"/>
  <c r="F390" i="10"/>
  <c r="O389" i="10"/>
  <c r="I389" i="10"/>
  <c r="H389" i="10"/>
  <c r="G389" i="10"/>
  <c r="F389" i="10"/>
  <c r="O388" i="10"/>
  <c r="I388" i="10"/>
  <c r="H388" i="10"/>
  <c r="G388" i="10"/>
  <c r="F388" i="10"/>
  <c r="O387" i="10"/>
  <c r="I387" i="10"/>
  <c r="H387" i="10"/>
  <c r="G387" i="10"/>
  <c r="F387" i="10"/>
  <c r="O386" i="10"/>
  <c r="I386" i="10"/>
  <c r="H386" i="10"/>
  <c r="G386" i="10"/>
  <c r="F386" i="10"/>
  <c r="O385" i="10"/>
  <c r="I385" i="10"/>
  <c r="H385" i="10"/>
  <c r="G385" i="10"/>
  <c r="F385" i="10"/>
  <c r="O384" i="10"/>
  <c r="I384" i="10"/>
  <c r="H384" i="10"/>
  <c r="G384" i="10"/>
  <c r="F384" i="10"/>
  <c r="O383" i="10"/>
  <c r="I383" i="10"/>
  <c r="H383" i="10"/>
  <c r="G383" i="10"/>
  <c r="F383" i="10"/>
  <c r="O382" i="10"/>
  <c r="I382" i="10"/>
  <c r="H382" i="10"/>
  <c r="G382" i="10"/>
  <c r="F382" i="10"/>
  <c r="O381" i="10"/>
  <c r="I381" i="10"/>
  <c r="H381" i="10"/>
  <c r="G381" i="10"/>
  <c r="F381" i="10"/>
  <c r="O380" i="10"/>
  <c r="I380" i="10"/>
  <c r="H380" i="10"/>
  <c r="G380" i="10"/>
  <c r="F380" i="10"/>
  <c r="O379" i="10"/>
  <c r="I379" i="10"/>
  <c r="H379" i="10"/>
  <c r="G379" i="10"/>
  <c r="F379" i="10"/>
  <c r="O378" i="10"/>
  <c r="I378" i="10"/>
  <c r="H378" i="10"/>
  <c r="G378" i="10"/>
  <c r="F378" i="10"/>
  <c r="O377" i="10"/>
  <c r="I377" i="10"/>
  <c r="H377" i="10"/>
  <c r="G377" i="10"/>
  <c r="F377" i="10"/>
  <c r="O376" i="10"/>
  <c r="I376" i="10"/>
  <c r="H376" i="10"/>
  <c r="G376" i="10"/>
  <c r="F376" i="10"/>
  <c r="O375" i="10"/>
  <c r="I375" i="10"/>
  <c r="H375" i="10"/>
  <c r="G375" i="10"/>
  <c r="F375" i="10"/>
  <c r="O374" i="10"/>
  <c r="I374" i="10"/>
  <c r="H374" i="10"/>
  <c r="G374" i="10"/>
  <c r="F374" i="10"/>
  <c r="O373" i="10"/>
  <c r="I373" i="10"/>
  <c r="H373" i="10"/>
  <c r="G373" i="10"/>
  <c r="F373" i="10"/>
  <c r="O372" i="10"/>
  <c r="I372" i="10"/>
  <c r="H372" i="10"/>
  <c r="G372" i="10"/>
  <c r="F372" i="10"/>
  <c r="O371" i="10"/>
  <c r="I371" i="10"/>
  <c r="H371" i="10"/>
  <c r="G371" i="10"/>
  <c r="F371" i="10"/>
  <c r="O370" i="10"/>
  <c r="I370" i="10"/>
  <c r="H370" i="10"/>
  <c r="G370" i="10"/>
  <c r="F370" i="10"/>
  <c r="O369" i="10"/>
  <c r="I369" i="10"/>
  <c r="H369" i="10"/>
  <c r="G369" i="10"/>
  <c r="F369" i="10"/>
  <c r="O368" i="10"/>
  <c r="I368" i="10"/>
  <c r="H368" i="10"/>
  <c r="G368" i="10"/>
  <c r="F368" i="10"/>
  <c r="O367" i="10"/>
  <c r="I367" i="10"/>
  <c r="H367" i="10"/>
  <c r="G367" i="10"/>
  <c r="F367" i="10"/>
  <c r="O366" i="10"/>
  <c r="I366" i="10"/>
  <c r="H366" i="10"/>
  <c r="G366" i="10"/>
  <c r="F366" i="10"/>
  <c r="O365" i="10"/>
  <c r="I365" i="10"/>
  <c r="H365" i="10"/>
  <c r="G365" i="10"/>
  <c r="F365" i="10"/>
  <c r="O364" i="10"/>
  <c r="I364" i="10"/>
  <c r="H364" i="10"/>
  <c r="G364" i="10"/>
  <c r="F364" i="10"/>
  <c r="O363" i="10"/>
  <c r="I363" i="10"/>
  <c r="H363" i="10"/>
  <c r="G363" i="10"/>
  <c r="F363" i="10"/>
  <c r="O362" i="10"/>
  <c r="I362" i="10"/>
  <c r="H362" i="10"/>
  <c r="G362" i="10"/>
  <c r="F362" i="10"/>
  <c r="O361" i="10"/>
  <c r="I361" i="10"/>
  <c r="H361" i="10"/>
  <c r="G361" i="10"/>
  <c r="F361" i="10"/>
  <c r="O360" i="10"/>
  <c r="I360" i="10"/>
  <c r="H360" i="10"/>
  <c r="G360" i="10"/>
  <c r="F360" i="10"/>
  <c r="O359" i="10"/>
  <c r="I359" i="10"/>
  <c r="H359" i="10"/>
  <c r="G359" i="10"/>
  <c r="F359" i="10"/>
  <c r="O358" i="10"/>
  <c r="I358" i="10"/>
  <c r="H358" i="10"/>
  <c r="G358" i="10"/>
  <c r="F358" i="10"/>
  <c r="O357" i="10"/>
  <c r="I357" i="10"/>
  <c r="H357" i="10"/>
  <c r="G357" i="10"/>
  <c r="F357" i="10"/>
  <c r="O356" i="10"/>
  <c r="I356" i="10"/>
  <c r="H356" i="10"/>
  <c r="G356" i="10"/>
  <c r="F356" i="10"/>
  <c r="O355" i="10"/>
  <c r="I355" i="10"/>
  <c r="H355" i="10"/>
  <c r="G355" i="10"/>
  <c r="F355" i="10"/>
  <c r="O354" i="10"/>
  <c r="I354" i="10"/>
  <c r="H354" i="10"/>
  <c r="G354" i="10"/>
  <c r="F354" i="10"/>
  <c r="O353" i="10"/>
  <c r="I353" i="10"/>
  <c r="H353" i="10"/>
  <c r="G353" i="10"/>
  <c r="F353" i="10"/>
  <c r="O352" i="10"/>
  <c r="I352" i="10"/>
  <c r="H352" i="10"/>
  <c r="G352" i="10"/>
  <c r="F352" i="10"/>
  <c r="O351" i="10"/>
  <c r="I351" i="10"/>
  <c r="H351" i="10"/>
  <c r="G351" i="10"/>
  <c r="F351" i="10"/>
  <c r="O350" i="10"/>
  <c r="I350" i="10"/>
  <c r="H350" i="10"/>
  <c r="G350" i="10"/>
  <c r="F350" i="10"/>
  <c r="O349" i="10"/>
  <c r="I349" i="10"/>
  <c r="H349" i="10"/>
  <c r="G349" i="10"/>
  <c r="F349" i="10"/>
  <c r="O348" i="10"/>
  <c r="I348" i="10"/>
  <c r="H348" i="10"/>
  <c r="G348" i="10"/>
  <c r="F348" i="10"/>
  <c r="O347" i="10"/>
  <c r="I347" i="10"/>
  <c r="H347" i="10"/>
  <c r="G347" i="10"/>
  <c r="F347" i="10"/>
  <c r="O346" i="10"/>
  <c r="I346" i="10"/>
  <c r="H346" i="10"/>
  <c r="G346" i="10"/>
  <c r="F346" i="10"/>
  <c r="O345" i="10"/>
  <c r="I345" i="10"/>
  <c r="H345" i="10"/>
  <c r="G345" i="10"/>
  <c r="F345" i="10"/>
  <c r="O344" i="10"/>
  <c r="I344" i="10"/>
  <c r="H344" i="10"/>
  <c r="G344" i="10"/>
  <c r="F344" i="10"/>
  <c r="O343" i="10"/>
  <c r="I343" i="10"/>
  <c r="H343" i="10"/>
  <c r="G343" i="10"/>
  <c r="F343" i="10"/>
  <c r="O342" i="10"/>
  <c r="I342" i="10"/>
  <c r="H342" i="10"/>
  <c r="G342" i="10"/>
  <c r="F342" i="10"/>
  <c r="O341" i="10"/>
  <c r="I341" i="10"/>
  <c r="H341" i="10"/>
  <c r="G341" i="10"/>
  <c r="F341" i="10"/>
  <c r="O340" i="10"/>
  <c r="I340" i="10"/>
  <c r="H340" i="10"/>
  <c r="G340" i="10"/>
  <c r="F340" i="10"/>
  <c r="O339" i="10"/>
  <c r="I339" i="10"/>
  <c r="H339" i="10"/>
  <c r="G339" i="10"/>
  <c r="F339" i="10"/>
  <c r="O338" i="10"/>
  <c r="I338" i="10"/>
  <c r="H338" i="10"/>
  <c r="G338" i="10"/>
  <c r="F338" i="10"/>
  <c r="O337" i="10"/>
  <c r="I337" i="10"/>
  <c r="H337" i="10"/>
  <c r="G337" i="10"/>
  <c r="F337" i="10"/>
  <c r="O336" i="10"/>
  <c r="I336" i="10"/>
  <c r="H336" i="10"/>
  <c r="G336" i="10"/>
  <c r="F336" i="10"/>
  <c r="O335" i="10"/>
  <c r="I335" i="10"/>
  <c r="H335" i="10"/>
  <c r="G335" i="10"/>
  <c r="F335" i="10"/>
  <c r="O334" i="10"/>
  <c r="I334" i="10"/>
  <c r="H334" i="10"/>
  <c r="G334" i="10"/>
  <c r="F334" i="10"/>
  <c r="O333" i="10"/>
  <c r="I333" i="10"/>
  <c r="H333" i="10"/>
  <c r="G333" i="10"/>
  <c r="F333" i="10"/>
  <c r="O332" i="10"/>
  <c r="I332" i="10"/>
  <c r="H332" i="10"/>
  <c r="G332" i="10"/>
  <c r="F332" i="10"/>
  <c r="O331" i="10"/>
  <c r="I331" i="10"/>
  <c r="H331" i="10"/>
  <c r="G331" i="10"/>
  <c r="F331" i="10"/>
  <c r="O330" i="10"/>
  <c r="I330" i="10"/>
  <c r="H330" i="10"/>
  <c r="G330" i="10"/>
  <c r="F330" i="10"/>
  <c r="O329" i="10"/>
  <c r="I329" i="10"/>
  <c r="H329" i="10"/>
  <c r="G329" i="10"/>
  <c r="F329" i="10"/>
  <c r="O328" i="10"/>
  <c r="I328" i="10"/>
  <c r="H328" i="10"/>
  <c r="G328" i="10"/>
  <c r="F328" i="10"/>
  <c r="O327" i="10"/>
  <c r="I327" i="10"/>
  <c r="H327" i="10"/>
  <c r="G327" i="10"/>
  <c r="F327" i="10"/>
  <c r="O326" i="10"/>
  <c r="I326" i="10"/>
  <c r="H326" i="10"/>
  <c r="G326" i="10"/>
  <c r="F326" i="10"/>
  <c r="O325" i="10"/>
  <c r="I325" i="10"/>
  <c r="H325" i="10"/>
  <c r="G325" i="10"/>
  <c r="F325" i="10"/>
  <c r="O324" i="10"/>
  <c r="I324" i="10"/>
  <c r="H324" i="10"/>
  <c r="G324" i="10"/>
  <c r="F324" i="10"/>
  <c r="O323" i="10"/>
  <c r="I323" i="10"/>
  <c r="H323" i="10"/>
  <c r="G323" i="10"/>
  <c r="F323" i="10"/>
  <c r="O322" i="10"/>
  <c r="I322" i="10"/>
  <c r="H322" i="10"/>
  <c r="G322" i="10"/>
  <c r="F322" i="10"/>
  <c r="O321" i="10"/>
  <c r="I321" i="10"/>
  <c r="H321" i="10"/>
  <c r="G321" i="10"/>
  <c r="F321" i="10"/>
  <c r="O320" i="10"/>
  <c r="I320" i="10"/>
  <c r="H320" i="10"/>
  <c r="G320" i="10"/>
  <c r="F320" i="10"/>
  <c r="O319" i="10"/>
  <c r="I319" i="10"/>
  <c r="H319" i="10"/>
  <c r="G319" i="10"/>
  <c r="F319" i="10"/>
  <c r="O318" i="10"/>
  <c r="I318" i="10"/>
  <c r="H318" i="10"/>
  <c r="G318" i="10"/>
  <c r="F318" i="10"/>
  <c r="O317" i="10"/>
  <c r="I317" i="10"/>
  <c r="H317" i="10"/>
  <c r="G317" i="10"/>
  <c r="F317" i="10"/>
  <c r="O316" i="10"/>
  <c r="I316" i="10"/>
  <c r="H316" i="10"/>
  <c r="G316" i="10"/>
  <c r="F316" i="10"/>
  <c r="O315" i="10"/>
  <c r="I315" i="10"/>
  <c r="H315" i="10"/>
  <c r="G315" i="10"/>
  <c r="F315" i="10"/>
  <c r="O314" i="10"/>
  <c r="I314" i="10"/>
  <c r="H314" i="10"/>
  <c r="G314" i="10"/>
  <c r="F314" i="10"/>
  <c r="O313" i="10"/>
  <c r="I313" i="10"/>
  <c r="H313" i="10"/>
  <c r="G313" i="10"/>
  <c r="F313" i="10"/>
  <c r="O312" i="10"/>
  <c r="I312" i="10"/>
  <c r="H312" i="10"/>
  <c r="G312" i="10"/>
  <c r="F312" i="10"/>
  <c r="O311" i="10"/>
  <c r="I311" i="10"/>
  <c r="H311" i="10"/>
  <c r="G311" i="10"/>
  <c r="F311" i="10"/>
  <c r="O310" i="10"/>
  <c r="I310" i="10"/>
  <c r="H310" i="10"/>
  <c r="G310" i="10"/>
  <c r="F310" i="10"/>
  <c r="O309" i="10"/>
  <c r="I309" i="10"/>
  <c r="H309" i="10"/>
  <c r="G309" i="10"/>
  <c r="F309" i="10"/>
  <c r="O308" i="10"/>
  <c r="I308" i="10"/>
  <c r="H308" i="10"/>
  <c r="G308" i="10"/>
  <c r="F308" i="10"/>
  <c r="O307" i="10"/>
  <c r="I307" i="10"/>
  <c r="H307" i="10"/>
  <c r="G307" i="10"/>
  <c r="F307" i="10"/>
  <c r="O306" i="10"/>
  <c r="I306" i="10"/>
  <c r="H306" i="10"/>
  <c r="G306" i="10"/>
  <c r="F306" i="10"/>
  <c r="O305" i="10"/>
  <c r="I305" i="10"/>
  <c r="H305" i="10"/>
  <c r="G305" i="10"/>
  <c r="F305" i="10"/>
  <c r="O304" i="10"/>
  <c r="I304" i="10"/>
  <c r="H304" i="10"/>
  <c r="G304" i="10"/>
  <c r="F304" i="10"/>
  <c r="O303" i="10"/>
  <c r="I303" i="10"/>
  <c r="H303" i="10"/>
  <c r="G303" i="10"/>
  <c r="F303" i="10"/>
  <c r="O302" i="10"/>
  <c r="I302" i="10"/>
  <c r="H302" i="10"/>
  <c r="G302" i="10"/>
  <c r="F302" i="10"/>
  <c r="O301" i="10"/>
  <c r="I301" i="10"/>
  <c r="H301" i="10"/>
  <c r="G301" i="10"/>
  <c r="F301" i="10"/>
  <c r="O300" i="10"/>
  <c r="I300" i="10"/>
  <c r="H300" i="10"/>
  <c r="G300" i="10"/>
  <c r="F300" i="10"/>
  <c r="O299" i="10"/>
  <c r="I299" i="10"/>
  <c r="H299" i="10"/>
  <c r="G299" i="10"/>
  <c r="F299" i="10"/>
  <c r="O298" i="10"/>
  <c r="I298" i="10"/>
  <c r="H298" i="10"/>
  <c r="G298" i="10"/>
  <c r="F298" i="10"/>
  <c r="O297" i="10"/>
  <c r="I297" i="10"/>
  <c r="H297" i="10"/>
  <c r="G297" i="10"/>
  <c r="F297" i="10"/>
  <c r="O296" i="10"/>
  <c r="I296" i="10"/>
  <c r="H296" i="10"/>
  <c r="G296" i="10"/>
  <c r="F296" i="10"/>
  <c r="O295" i="10"/>
  <c r="I295" i="10"/>
  <c r="H295" i="10"/>
  <c r="G295" i="10"/>
  <c r="F295" i="10"/>
  <c r="O294" i="10"/>
  <c r="I294" i="10"/>
  <c r="H294" i="10"/>
  <c r="G294" i="10"/>
  <c r="F294" i="10"/>
  <c r="O293" i="10"/>
  <c r="I293" i="10"/>
  <c r="H293" i="10"/>
  <c r="G293" i="10"/>
  <c r="F293" i="10"/>
  <c r="O292" i="10"/>
  <c r="I292" i="10"/>
  <c r="H292" i="10"/>
  <c r="G292" i="10"/>
  <c r="F292" i="10"/>
  <c r="O291" i="10"/>
  <c r="I291" i="10"/>
  <c r="H291" i="10"/>
  <c r="G291" i="10"/>
  <c r="F291" i="10"/>
  <c r="O290" i="10"/>
  <c r="I290" i="10"/>
  <c r="H290" i="10"/>
  <c r="G290" i="10"/>
  <c r="F290" i="10"/>
  <c r="O289" i="10"/>
  <c r="I289" i="10"/>
  <c r="H289" i="10"/>
  <c r="G289" i="10"/>
  <c r="F289" i="10"/>
  <c r="O288" i="10"/>
  <c r="I288" i="10"/>
  <c r="H288" i="10"/>
  <c r="G288" i="10"/>
  <c r="F288" i="10"/>
  <c r="O287" i="10"/>
  <c r="I287" i="10"/>
  <c r="H287" i="10"/>
  <c r="G287" i="10"/>
  <c r="F287" i="10"/>
  <c r="O286" i="10"/>
  <c r="I286" i="10"/>
  <c r="H286" i="10"/>
  <c r="G286" i="10"/>
  <c r="F286" i="10"/>
  <c r="O285" i="10"/>
  <c r="I285" i="10"/>
  <c r="H285" i="10"/>
  <c r="G285" i="10"/>
  <c r="F285" i="10"/>
  <c r="O284" i="10"/>
  <c r="I284" i="10"/>
  <c r="H284" i="10"/>
  <c r="G284" i="10"/>
  <c r="F284" i="10"/>
  <c r="O283" i="10"/>
  <c r="I283" i="10"/>
  <c r="H283" i="10"/>
  <c r="G283" i="10"/>
  <c r="F283" i="10"/>
  <c r="O282" i="10"/>
  <c r="I282" i="10"/>
  <c r="H282" i="10"/>
  <c r="G282" i="10"/>
  <c r="F282" i="10"/>
  <c r="O281" i="10"/>
  <c r="I281" i="10"/>
  <c r="H281" i="10"/>
  <c r="G281" i="10"/>
  <c r="F281" i="10"/>
  <c r="O280" i="10"/>
  <c r="I280" i="10"/>
  <c r="H280" i="10"/>
  <c r="G280" i="10"/>
  <c r="F280" i="10"/>
  <c r="O279" i="10"/>
  <c r="I279" i="10"/>
  <c r="H279" i="10"/>
  <c r="G279" i="10"/>
  <c r="F279" i="10"/>
  <c r="O278" i="10"/>
  <c r="I278" i="10"/>
  <c r="H278" i="10"/>
  <c r="G278" i="10"/>
  <c r="F278" i="10"/>
  <c r="O277" i="10"/>
  <c r="I277" i="10"/>
  <c r="H277" i="10"/>
  <c r="G277" i="10"/>
  <c r="F277" i="10"/>
  <c r="O276" i="10"/>
  <c r="I276" i="10"/>
  <c r="H276" i="10"/>
  <c r="G276" i="10"/>
  <c r="F276" i="10"/>
  <c r="O275" i="10"/>
  <c r="I275" i="10"/>
  <c r="H275" i="10"/>
  <c r="G275" i="10"/>
  <c r="F275" i="10"/>
  <c r="O274" i="10"/>
  <c r="I274" i="10"/>
  <c r="H274" i="10"/>
  <c r="G274" i="10"/>
  <c r="F274" i="10"/>
  <c r="O273" i="10"/>
  <c r="I273" i="10"/>
  <c r="H273" i="10"/>
  <c r="G273" i="10"/>
  <c r="F273" i="10"/>
  <c r="O272" i="10"/>
  <c r="I272" i="10"/>
  <c r="H272" i="10"/>
  <c r="G272" i="10"/>
  <c r="F272" i="10"/>
  <c r="O271" i="10"/>
  <c r="I271" i="10"/>
  <c r="H271" i="10"/>
  <c r="G271" i="10"/>
  <c r="F271" i="10"/>
  <c r="O270" i="10"/>
  <c r="I270" i="10"/>
  <c r="H270" i="10"/>
  <c r="G270" i="10"/>
  <c r="F270" i="10"/>
  <c r="O269" i="10"/>
  <c r="I269" i="10"/>
  <c r="H269" i="10"/>
  <c r="G269" i="10"/>
  <c r="F269" i="10"/>
  <c r="O268" i="10"/>
  <c r="I268" i="10"/>
  <c r="H268" i="10"/>
  <c r="G268" i="10"/>
  <c r="F268" i="10"/>
  <c r="O267" i="10"/>
  <c r="I267" i="10"/>
  <c r="H267" i="10"/>
  <c r="G267" i="10"/>
  <c r="F267" i="10"/>
  <c r="O266" i="10"/>
  <c r="I266" i="10"/>
  <c r="H266" i="10"/>
  <c r="G266" i="10"/>
  <c r="F266" i="10"/>
  <c r="O265" i="10"/>
  <c r="I265" i="10"/>
  <c r="H265" i="10"/>
  <c r="G265" i="10"/>
  <c r="F265" i="10"/>
  <c r="O264" i="10"/>
  <c r="I264" i="10"/>
  <c r="H264" i="10"/>
  <c r="G264" i="10"/>
  <c r="F264" i="10"/>
  <c r="O263" i="10"/>
  <c r="I263" i="10"/>
  <c r="H263" i="10"/>
  <c r="G263" i="10"/>
  <c r="F263" i="10"/>
  <c r="O262" i="10"/>
  <c r="I262" i="10"/>
  <c r="H262" i="10"/>
  <c r="G262" i="10"/>
  <c r="F262" i="10"/>
  <c r="O261" i="10"/>
  <c r="I261" i="10"/>
  <c r="H261" i="10"/>
  <c r="G261" i="10"/>
  <c r="F261" i="10"/>
  <c r="O260" i="10"/>
  <c r="I260" i="10"/>
  <c r="H260" i="10"/>
  <c r="G260" i="10"/>
  <c r="F260" i="10"/>
  <c r="O259" i="10"/>
  <c r="I259" i="10"/>
  <c r="H259" i="10"/>
  <c r="G259" i="10"/>
  <c r="F259" i="10"/>
  <c r="O258" i="10"/>
  <c r="I258" i="10"/>
  <c r="H258" i="10"/>
  <c r="G258" i="10"/>
  <c r="F258" i="10"/>
  <c r="O257" i="10"/>
  <c r="I257" i="10"/>
  <c r="H257" i="10"/>
  <c r="G257" i="10"/>
  <c r="F257" i="10"/>
  <c r="O256" i="10"/>
  <c r="I256" i="10"/>
  <c r="H256" i="10"/>
  <c r="G256" i="10"/>
  <c r="F256" i="10"/>
  <c r="O255" i="10"/>
  <c r="I255" i="10"/>
  <c r="H255" i="10"/>
  <c r="G255" i="10"/>
  <c r="F255" i="10"/>
  <c r="O254" i="10"/>
  <c r="I254" i="10"/>
  <c r="H254" i="10"/>
  <c r="G254" i="10"/>
  <c r="F254" i="10"/>
  <c r="O253" i="10"/>
  <c r="I253" i="10"/>
  <c r="H253" i="10"/>
  <c r="G253" i="10"/>
  <c r="F253" i="10"/>
  <c r="O252" i="10"/>
  <c r="I252" i="10"/>
  <c r="H252" i="10"/>
  <c r="G252" i="10"/>
  <c r="F252" i="10"/>
  <c r="O251" i="10"/>
  <c r="I251" i="10"/>
  <c r="H251" i="10"/>
  <c r="G251" i="10"/>
  <c r="F251" i="10"/>
  <c r="O250" i="10"/>
  <c r="I250" i="10"/>
  <c r="H250" i="10"/>
  <c r="G250" i="10"/>
  <c r="F250" i="10"/>
  <c r="O249" i="10"/>
  <c r="I249" i="10"/>
  <c r="H249" i="10"/>
  <c r="G249" i="10"/>
  <c r="F249" i="10"/>
  <c r="O248" i="10"/>
  <c r="I248" i="10"/>
  <c r="H248" i="10"/>
  <c r="G248" i="10"/>
  <c r="F248" i="10"/>
  <c r="O247" i="10"/>
  <c r="I247" i="10"/>
  <c r="H247" i="10"/>
  <c r="G247" i="10"/>
  <c r="F247" i="10"/>
  <c r="O246" i="10"/>
  <c r="I246" i="10"/>
  <c r="H246" i="10"/>
  <c r="G246" i="10"/>
  <c r="F246" i="10"/>
  <c r="O245" i="10"/>
  <c r="I245" i="10"/>
  <c r="H245" i="10"/>
  <c r="G245" i="10"/>
  <c r="F245" i="10"/>
  <c r="O244" i="10"/>
  <c r="I244" i="10"/>
  <c r="H244" i="10"/>
  <c r="G244" i="10"/>
  <c r="F244" i="10"/>
  <c r="O243" i="10"/>
  <c r="I243" i="10"/>
  <c r="H243" i="10"/>
  <c r="G243" i="10"/>
  <c r="F243" i="10"/>
  <c r="O242" i="10"/>
  <c r="I242" i="10"/>
  <c r="H242" i="10"/>
  <c r="G242" i="10"/>
  <c r="F242" i="10"/>
  <c r="O241" i="10"/>
  <c r="I241" i="10"/>
  <c r="H241" i="10"/>
  <c r="G241" i="10"/>
  <c r="F241" i="10"/>
  <c r="O240" i="10"/>
  <c r="I240" i="10"/>
  <c r="H240" i="10"/>
  <c r="G240" i="10"/>
  <c r="F240" i="10"/>
  <c r="O239" i="10"/>
  <c r="I239" i="10"/>
  <c r="H239" i="10"/>
  <c r="G239" i="10"/>
  <c r="F239" i="10"/>
  <c r="O238" i="10"/>
  <c r="I238" i="10"/>
  <c r="H238" i="10"/>
  <c r="G238" i="10"/>
  <c r="F238" i="10"/>
  <c r="O237" i="10"/>
  <c r="I237" i="10"/>
  <c r="H237" i="10"/>
  <c r="G237" i="10"/>
  <c r="F237" i="10"/>
  <c r="O236" i="10"/>
  <c r="I236" i="10"/>
  <c r="H236" i="10"/>
  <c r="G236" i="10"/>
  <c r="F236" i="10"/>
  <c r="O235" i="10"/>
  <c r="I235" i="10"/>
  <c r="H235" i="10"/>
  <c r="G235" i="10"/>
  <c r="F235" i="10"/>
  <c r="O234" i="10"/>
  <c r="I234" i="10"/>
  <c r="H234" i="10"/>
  <c r="G234" i="10"/>
  <c r="F234" i="10"/>
  <c r="O233" i="10"/>
  <c r="I233" i="10"/>
  <c r="H233" i="10"/>
  <c r="G233" i="10"/>
  <c r="F233" i="10"/>
  <c r="O232" i="10"/>
  <c r="I232" i="10"/>
  <c r="H232" i="10"/>
  <c r="G232" i="10"/>
  <c r="F232" i="10"/>
  <c r="O231" i="10"/>
  <c r="I231" i="10"/>
  <c r="H231" i="10"/>
  <c r="G231" i="10"/>
  <c r="F231" i="10"/>
  <c r="O230" i="10"/>
  <c r="I230" i="10"/>
  <c r="H230" i="10"/>
  <c r="G230" i="10"/>
  <c r="F230" i="10"/>
  <c r="O229" i="10"/>
  <c r="I229" i="10"/>
  <c r="H229" i="10"/>
  <c r="G229" i="10"/>
  <c r="F229" i="10"/>
  <c r="O228" i="10"/>
  <c r="I228" i="10"/>
  <c r="H228" i="10"/>
  <c r="G228" i="10"/>
  <c r="F228" i="10"/>
  <c r="O227" i="10"/>
  <c r="I227" i="10"/>
  <c r="H227" i="10"/>
  <c r="G227" i="10"/>
  <c r="F227" i="10"/>
  <c r="O226" i="10"/>
  <c r="I226" i="10"/>
  <c r="H226" i="10"/>
  <c r="G226" i="10"/>
  <c r="F226" i="10"/>
  <c r="O225" i="10"/>
  <c r="I225" i="10"/>
  <c r="H225" i="10"/>
  <c r="G225" i="10"/>
  <c r="F225" i="10"/>
  <c r="O224" i="10"/>
  <c r="I224" i="10"/>
  <c r="H224" i="10"/>
  <c r="G224" i="10"/>
  <c r="F224" i="10"/>
  <c r="O223" i="10"/>
  <c r="I223" i="10"/>
  <c r="H223" i="10"/>
  <c r="G223" i="10"/>
  <c r="F223" i="10"/>
  <c r="O222" i="10"/>
  <c r="I222" i="10"/>
  <c r="H222" i="10"/>
  <c r="G222" i="10"/>
  <c r="F222" i="10"/>
  <c r="O221" i="10"/>
  <c r="I221" i="10"/>
  <c r="H221" i="10"/>
  <c r="G221" i="10"/>
  <c r="F221" i="10"/>
  <c r="O220" i="10"/>
  <c r="I220" i="10"/>
  <c r="H220" i="10"/>
  <c r="G220" i="10"/>
  <c r="F220" i="10"/>
  <c r="O219" i="10"/>
  <c r="I219" i="10"/>
  <c r="H219" i="10"/>
  <c r="G219" i="10"/>
  <c r="F219" i="10"/>
  <c r="O218" i="10"/>
  <c r="I218" i="10"/>
  <c r="H218" i="10"/>
  <c r="G218" i="10"/>
  <c r="F218" i="10"/>
  <c r="O217" i="10"/>
  <c r="I217" i="10"/>
  <c r="H217" i="10"/>
  <c r="G217" i="10"/>
  <c r="F217" i="10"/>
  <c r="O216" i="10"/>
  <c r="I216" i="10"/>
  <c r="H216" i="10"/>
  <c r="G216" i="10"/>
  <c r="F216" i="10"/>
  <c r="O215" i="10"/>
  <c r="I215" i="10"/>
  <c r="H215" i="10"/>
  <c r="G215" i="10"/>
  <c r="F215" i="10"/>
  <c r="O214" i="10"/>
  <c r="I214" i="10"/>
  <c r="H214" i="10"/>
  <c r="G214" i="10"/>
  <c r="F214" i="10"/>
  <c r="O213" i="10"/>
  <c r="I213" i="10"/>
  <c r="H213" i="10"/>
  <c r="G213" i="10"/>
  <c r="F213" i="10"/>
  <c r="O212" i="10"/>
  <c r="I212" i="10"/>
  <c r="H212" i="10"/>
  <c r="G212" i="10"/>
  <c r="F212" i="10"/>
  <c r="O211" i="10"/>
  <c r="I211" i="10"/>
  <c r="H211" i="10"/>
  <c r="G211" i="10"/>
  <c r="F211" i="10"/>
  <c r="O210" i="10"/>
  <c r="I210" i="10"/>
  <c r="H210" i="10"/>
  <c r="G210" i="10"/>
  <c r="F210" i="10"/>
  <c r="O209" i="10"/>
  <c r="I209" i="10"/>
  <c r="H209" i="10"/>
  <c r="G209" i="10"/>
  <c r="F209" i="10"/>
  <c r="O208" i="10"/>
  <c r="I208" i="10"/>
  <c r="H208" i="10"/>
  <c r="G208" i="10"/>
  <c r="F208" i="10"/>
  <c r="O207" i="10"/>
  <c r="I207" i="10"/>
  <c r="H207" i="10"/>
  <c r="G207" i="10"/>
  <c r="F207" i="10"/>
  <c r="O206" i="10"/>
  <c r="I206" i="10"/>
  <c r="H206" i="10"/>
  <c r="G206" i="10"/>
  <c r="F206" i="10"/>
  <c r="O205" i="10"/>
  <c r="I205" i="10"/>
  <c r="H205" i="10"/>
  <c r="G205" i="10"/>
  <c r="F205" i="10"/>
  <c r="O204" i="10"/>
  <c r="I204" i="10"/>
  <c r="H204" i="10"/>
  <c r="G204" i="10"/>
  <c r="F204" i="10"/>
  <c r="O203" i="10"/>
  <c r="I203" i="10"/>
  <c r="H203" i="10"/>
  <c r="G203" i="10"/>
  <c r="F203" i="10"/>
  <c r="O202" i="10"/>
  <c r="I202" i="10"/>
  <c r="H202" i="10"/>
  <c r="G202" i="10"/>
  <c r="F202" i="10"/>
  <c r="O201" i="10"/>
  <c r="I201" i="10"/>
  <c r="H201" i="10"/>
  <c r="G201" i="10"/>
  <c r="F201" i="10"/>
  <c r="O200" i="10"/>
  <c r="I200" i="10"/>
  <c r="H200" i="10"/>
  <c r="G200" i="10"/>
  <c r="F200" i="10"/>
  <c r="O199" i="10"/>
  <c r="I199" i="10"/>
  <c r="H199" i="10"/>
  <c r="G199" i="10"/>
  <c r="F199" i="10"/>
  <c r="O198" i="10"/>
  <c r="I198" i="10"/>
  <c r="H198" i="10"/>
  <c r="G198" i="10"/>
  <c r="F198" i="10"/>
  <c r="O197" i="10"/>
  <c r="I197" i="10"/>
  <c r="H197" i="10"/>
  <c r="G197" i="10"/>
  <c r="F197" i="10"/>
  <c r="O196" i="10"/>
  <c r="I196" i="10"/>
  <c r="H196" i="10"/>
  <c r="G196" i="10"/>
  <c r="F196" i="10"/>
  <c r="O195" i="10"/>
  <c r="I195" i="10"/>
  <c r="H195" i="10"/>
  <c r="G195" i="10"/>
  <c r="F195" i="10"/>
  <c r="O194" i="10"/>
  <c r="I194" i="10"/>
  <c r="H194" i="10"/>
  <c r="G194" i="10"/>
  <c r="F194" i="10"/>
  <c r="O193" i="10"/>
  <c r="I193" i="10"/>
  <c r="H193" i="10"/>
  <c r="G193" i="10"/>
  <c r="F193" i="10"/>
  <c r="O192" i="10"/>
  <c r="I192" i="10"/>
  <c r="H192" i="10"/>
  <c r="G192" i="10"/>
  <c r="F192" i="10"/>
  <c r="O191" i="10"/>
  <c r="I191" i="10"/>
  <c r="H191" i="10"/>
  <c r="G191" i="10"/>
  <c r="F191" i="10"/>
  <c r="O190" i="10"/>
  <c r="I190" i="10"/>
  <c r="H190" i="10"/>
  <c r="G190" i="10"/>
  <c r="F190" i="10"/>
  <c r="O189" i="10"/>
  <c r="I189" i="10"/>
  <c r="H189" i="10"/>
  <c r="G189" i="10"/>
  <c r="F189" i="10"/>
  <c r="O188" i="10"/>
  <c r="I188" i="10"/>
  <c r="H188" i="10"/>
  <c r="G188" i="10"/>
  <c r="F188" i="10"/>
  <c r="O187" i="10"/>
  <c r="I187" i="10"/>
  <c r="H187" i="10"/>
  <c r="G187" i="10"/>
  <c r="F187" i="10"/>
  <c r="O186" i="10"/>
  <c r="I186" i="10"/>
  <c r="H186" i="10"/>
  <c r="G186" i="10"/>
  <c r="F186" i="10"/>
  <c r="O185" i="10"/>
  <c r="I185" i="10"/>
  <c r="H185" i="10"/>
  <c r="G185" i="10"/>
  <c r="F185" i="10"/>
  <c r="O184" i="10"/>
  <c r="I184" i="10"/>
  <c r="H184" i="10"/>
  <c r="G184" i="10"/>
  <c r="F184" i="10"/>
  <c r="O183" i="10"/>
  <c r="I183" i="10"/>
  <c r="H183" i="10"/>
  <c r="G183" i="10"/>
  <c r="F183" i="10"/>
  <c r="O182" i="10"/>
  <c r="I182" i="10"/>
  <c r="H182" i="10"/>
  <c r="G182" i="10"/>
  <c r="F182" i="10"/>
  <c r="O181" i="10"/>
  <c r="I181" i="10"/>
  <c r="H181" i="10"/>
  <c r="G181" i="10"/>
  <c r="F181" i="10"/>
  <c r="O180" i="10"/>
  <c r="I180" i="10"/>
  <c r="H180" i="10"/>
  <c r="G180" i="10"/>
  <c r="F180" i="10"/>
  <c r="O179" i="10"/>
  <c r="I179" i="10"/>
  <c r="H179" i="10"/>
  <c r="G179" i="10"/>
  <c r="F179" i="10"/>
  <c r="O178" i="10"/>
  <c r="I178" i="10"/>
  <c r="H178" i="10"/>
  <c r="G178" i="10"/>
  <c r="F178" i="10"/>
  <c r="O177" i="10"/>
  <c r="I177" i="10"/>
  <c r="H177" i="10"/>
  <c r="G177" i="10"/>
  <c r="F177" i="10"/>
  <c r="O176" i="10"/>
  <c r="I176" i="10"/>
  <c r="H176" i="10"/>
  <c r="G176" i="10"/>
  <c r="F176" i="10"/>
  <c r="O175" i="10"/>
  <c r="I175" i="10"/>
  <c r="H175" i="10"/>
  <c r="G175" i="10"/>
  <c r="F175" i="10"/>
  <c r="O174" i="10"/>
  <c r="I174" i="10"/>
  <c r="H174" i="10"/>
  <c r="G174" i="10"/>
  <c r="F174" i="10"/>
  <c r="O173" i="10"/>
  <c r="I173" i="10"/>
  <c r="H173" i="10"/>
  <c r="G173" i="10"/>
  <c r="F173" i="10"/>
  <c r="O172" i="10"/>
  <c r="I172" i="10"/>
  <c r="H172" i="10"/>
  <c r="G172" i="10"/>
  <c r="F172" i="10"/>
  <c r="O171" i="10"/>
  <c r="I171" i="10"/>
  <c r="H171" i="10"/>
  <c r="G171" i="10"/>
  <c r="F171" i="10"/>
  <c r="O170" i="10"/>
  <c r="I170" i="10"/>
  <c r="H170" i="10"/>
  <c r="G170" i="10"/>
  <c r="F170" i="10"/>
  <c r="O169" i="10"/>
  <c r="I169" i="10"/>
  <c r="H169" i="10"/>
  <c r="G169" i="10"/>
  <c r="F169" i="10"/>
  <c r="O168" i="10"/>
  <c r="I168" i="10"/>
  <c r="H168" i="10"/>
  <c r="G168" i="10"/>
  <c r="F168" i="10"/>
  <c r="O167" i="10"/>
  <c r="I167" i="10"/>
  <c r="H167" i="10"/>
  <c r="G167" i="10"/>
  <c r="F167" i="10"/>
  <c r="O166" i="10"/>
  <c r="I166" i="10"/>
  <c r="H166" i="10"/>
  <c r="G166" i="10"/>
  <c r="F166" i="10"/>
  <c r="O165" i="10"/>
  <c r="I165" i="10"/>
  <c r="H165" i="10"/>
  <c r="G165" i="10"/>
  <c r="F165" i="10"/>
  <c r="O164" i="10"/>
  <c r="I164" i="10"/>
  <c r="H164" i="10"/>
  <c r="G164" i="10"/>
  <c r="F164" i="10"/>
  <c r="O163" i="10"/>
  <c r="I163" i="10"/>
  <c r="H163" i="10"/>
  <c r="G163" i="10"/>
  <c r="F163" i="10"/>
  <c r="O162" i="10"/>
  <c r="I162" i="10"/>
  <c r="H162" i="10"/>
  <c r="G162" i="10"/>
  <c r="F162" i="10"/>
  <c r="O161" i="10"/>
  <c r="I161" i="10"/>
  <c r="H161" i="10"/>
  <c r="G161" i="10"/>
  <c r="F161" i="10"/>
  <c r="O160" i="10"/>
  <c r="I160" i="10"/>
  <c r="H160" i="10"/>
  <c r="G160" i="10"/>
  <c r="F160" i="10"/>
  <c r="O159" i="10"/>
  <c r="I159" i="10"/>
  <c r="H159" i="10"/>
  <c r="G159" i="10"/>
  <c r="F159" i="10"/>
  <c r="O158" i="10"/>
  <c r="I158" i="10"/>
  <c r="H158" i="10"/>
  <c r="G158" i="10"/>
  <c r="F158" i="10"/>
  <c r="O157" i="10"/>
  <c r="I157" i="10"/>
  <c r="H157" i="10"/>
  <c r="G157" i="10"/>
  <c r="F157" i="10"/>
  <c r="O156" i="10"/>
  <c r="I156" i="10"/>
  <c r="H156" i="10"/>
  <c r="G156" i="10"/>
  <c r="F156" i="10"/>
  <c r="O155" i="10"/>
  <c r="I155" i="10"/>
  <c r="H155" i="10"/>
  <c r="G155" i="10"/>
  <c r="F155" i="10"/>
  <c r="O154" i="10"/>
  <c r="I154" i="10"/>
  <c r="H154" i="10"/>
  <c r="G154" i="10"/>
  <c r="F154" i="10"/>
  <c r="O153" i="10"/>
  <c r="I153" i="10"/>
  <c r="H153" i="10"/>
  <c r="G153" i="10"/>
  <c r="F153" i="10"/>
  <c r="O152" i="10"/>
  <c r="I152" i="10"/>
  <c r="H152" i="10"/>
  <c r="G152" i="10"/>
  <c r="F152" i="10"/>
  <c r="O151" i="10"/>
  <c r="I151" i="10"/>
  <c r="H151" i="10"/>
  <c r="G151" i="10"/>
  <c r="F151" i="10"/>
  <c r="O150" i="10"/>
  <c r="I150" i="10"/>
  <c r="H150" i="10"/>
  <c r="G150" i="10"/>
  <c r="F150" i="10"/>
  <c r="O149" i="10"/>
  <c r="I149" i="10"/>
  <c r="H149" i="10"/>
  <c r="G149" i="10"/>
  <c r="F149" i="10"/>
  <c r="O148" i="10"/>
  <c r="I148" i="10"/>
  <c r="H148" i="10"/>
  <c r="G148" i="10"/>
  <c r="F148" i="10"/>
  <c r="O147" i="10"/>
  <c r="I147" i="10"/>
  <c r="H147" i="10"/>
  <c r="G147" i="10"/>
  <c r="F147" i="10"/>
  <c r="O146" i="10"/>
  <c r="I146" i="10"/>
  <c r="H146" i="10"/>
  <c r="G146" i="10"/>
  <c r="F146" i="10"/>
  <c r="O145" i="10"/>
  <c r="I145" i="10"/>
  <c r="H145" i="10"/>
  <c r="G145" i="10"/>
  <c r="F145" i="10"/>
  <c r="O144" i="10"/>
  <c r="I144" i="10"/>
  <c r="H144" i="10"/>
  <c r="G144" i="10"/>
  <c r="F144" i="10"/>
  <c r="O143" i="10"/>
  <c r="I143" i="10"/>
  <c r="H143" i="10"/>
  <c r="G143" i="10"/>
  <c r="F143" i="10"/>
  <c r="O142" i="10"/>
  <c r="I142" i="10"/>
  <c r="H142" i="10"/>
  <c r="G142" i="10"/>
  <c r="F142" i="10"/>
  <c r="O141" i="10"/>
  <c r="I141" i="10"/>
  <c r="H141" i="10"/>
  <c r="G141" i="10"/>
  <c r="F141" i="10"/>
  <c r="O140" i="10"/>
  <c r="I140" i="10"/>
  <c r="H140" i="10"/>
  <c r="G140" i="10"/>
  <c r="F140" i="10"/>
  <c r="O139" i="10"/>
  <c r="I139" i="10"/>
  <c r="H139" i="10"/>
  <c r="G139" i="10"/>
  <c r="F139" i="10"/>
  <c r="O138" i="10"/>
  <c r="I138" i="10"/>
  <c r="H138" i="10"/>
  <c r="G138" i="10"/>
  <c r="F138" i="10"/>
  <c r="O137" i="10"/>
  <c r="I137" i="10"/>
  <c r="H137" i="10"/>
  <c r="G137" i="10"/>
  <c r="F137" i="10"/>
  <c r="O136" i="10"/>
  <c r="I136" i="10"/>
  <c r="H136" i="10"/>
  <c r="G136" i="10"/>
  <c r="F136" i="10"/>
  <c r="O135" i="10"/>
  <c r="I135" i="10"/>
  <c r="H135" i="10"/>
  <c r="G135" i="10"/>
  <c r="F135" i="10"/>
  <c r="O134" i="10"/>
  <c r="I134" i="10"/>
  <c r="H134" i="10"/>
  <c r="G134" i="10"/>
  <c r="F134" i="10"/>
  <c r="O133" i="10"/>
  <c r="I133" i="10"/>
  <c r="H133" i="10"/>
  <c r="G133" i="10"/>
  <c r="F133" i="10"/>
  <c r="O132" i="10"/>
  <c r="I132" i="10"/>
  <c r="H132" i="10"/>
  <c r="G132" i="10"/>
  <c r="F132" i="10"/>
  <c r="O131" i="10"/>
  <c r="I131" i="10"/>
  <c r="H131" i="10"/>
  <c r="G131" i="10"/>
  <c r="F131" i="10"/>
  <c r="O130" i="10"/>
  <c r="I130" i="10"/>
  <c r="H130" i="10"/>
  <c r="G130" i="10"/>
  <c r="F130" i="10"/>
  <c r="O129" i="10"/>
  <c r="I129" i="10"/>
  <c r="H129" i="10"/>
  <c r="G129" i="10"/>
  <c r="F129" i="10"/>
  <c r="O128" i="10"/>
  <c r="I128" i="10"/>
  <c r="H128" i="10"/>
  <c r="G128" i="10"/>
  <c r="F128" i="10"/>
  <c r="O127" i="10"/>
  <c r="I127" i="10"/>
  <c r="H127" i="10"/>
  <c r="G127" i="10"/>
  <c r="F127" i="10"/>
  <c r="O126" i="10"/>
  <c r="I126" i="10"/>
  <c r="H126" i="10"/>
  <c r="G126" i="10"/>
  <c r="F126" i="10"/>
  <c r="O125" i="10"/>
  <c r="I125" i="10"/>
  <c r="H125" i="10"/>
  <c r="G125" i="10"/>
  <c r="F125" i="10"/>
  <c r="O124" i="10"/>
  <c r="I124" i="10"/>
  <c r="H124" i="10"/>
  <c r="G124" i="10"/>
  <c r="F124" i="10"/>
  <c r="O123" i="10"/>
  <c r="I123" i="10"/>
  <c r="H123" i="10"/>
  <c r="G123" i="10"/>
  <c r="F123" i="10"/>
  <c r="O122" i="10"/>
  <c r="I122" i="10"/>
  <c r="H122" i="10"/>
  <c r="G122" i="10"/>
  <c r="F122" i="10"/>
  <c r="O121" i="10"/>
  <c r="I121" i="10"/>
  <c r="H121" i="10"/>
  <c r="G121" i="10"/>
  <c r="F121" i="10"/>
  <c r="O120" i="10"/>
  <c r="I120" i="10"/>
  <c r="H120" i="10"/>
  <c r="G120" i="10"/>
  <c r="F120" i="10"/>
  <c r="O119" i="10"/>
  <c r="I119" i="10"/>
  <c r="H119" i="10"/>
  <c r="G119" i="10"/>
  <c r="F119" i="10"/>
  <c r="O118" i="10"/>
  <c r="I118" i="10"/>
  <c r="H118" i="10"/>
  <c r="G118" i="10"/>
  <c r="F118" i="10"/>
  <c r="O117" i="10"/>
  <c r="I117" i="10"/>
  <c r="H117" i="10"/>
  <c r="G117" i="10"/>
  <c r="F117" i="10"/>
  <c r="O116" i="10"/>
  <c r="I116" i="10"/>
  <c r="H116" i="10"/>
  <c r="G116" i="10"/>
  <c r="F116" i="10"/>
  <c r="O115" i="10"/>
  <c r="I115" i="10"/>
  <c r="H115" i="10"/>
  <c r="G115" i="10"/>
  <c r="F115" i="10"/>
  <c r="O114" i="10"/>
  <c r="I114" i="10"/>
  <c r="H114" i="10"/>
  <c r="G114" i="10"/>
  <c r="F114" i="10"/>
  <c r="O113" i="10"/>
  <c r="I113" i="10"/>
  <c r="H113" i="10"/>
  <c r="G113" i="10"/>
  <c r="F113" i="10"/>
  <c r="O112" i="10"/>
  <c r="I112" i="10"/>
  <c r="H112" i="10"/>
  <c r="G112" i="10"/>
  <c r="F112" i="10"/>
  <c r="O111" i="10"/>
  <c r="I111" i="10"/>
  <c r="H111" i="10"/>
  <c r="G111" i="10"/>
  <c r="F111" i="10"/>
  <c r="O110" i="10"/>
  <c r="I110" i="10"/>
  <c r="H110" i="10"/>
  <c r="G110" i="10"/>
  <c r="F110" i="10"/>
  <c r="O109" i="10"/>
  <c r="I109" i="10"/>
  <c r="H109" i="10"/>
  <c r="G109" i="10"/>
  <c r="F109" i="10"/>
  <c r="O108" i="10"/>
  <c r="I108" i="10"/>
  <c r="H108" i="10"/>
  <c r="G108" i="10"/>
  <c r="F108" i="10"/>
  <c r="O107" i="10"/>
  <c r="I107" i="10"/>
  <c r="H107" i="10"/>
  <c r="G107" i="10"/>
  <c r="F107" i="10"/>
  <c r="O106" i="10"/>
  <c r="I106" i="10"/>
  <c r="H106" i="10"/>
  <c r="G106" i="10"/>
  <c r="F106" i="10"/>
  <c r="O105" i="10"/>
  <c r="I105" i="10"/>
  <c r="H105" i="10"/>
  <c r="G105" i="10"/>
  <c r="F105" i="10"/>
  <c r="O104" i="10"/>
  <c r="I104" i="10"/>
  <c r="H104" i="10"/>
  <c r="G104" i="10"/>
  <c r="F104" i="10"/>
  <c r="O103" i="10"/>
  <c r="I103" i="10"/>
  <c r="H103" i="10"/>
  <c r="G103" i="10"/>
  <c r="F103" i="10"/>
  <c r="O102" i="10"/>
  <c r="I102" i="10"/>
  <c r="H102" i="10"/>
  <c r="G102" i="10"/>
  <c r="F102" i="10"/>
  <c r="O101" i="10"/>
  <c r="I101" i="10"/>
  <c r="H101" i="10"/>
  <c r="G101" i="10"/>
  <c r="F101" i="10"/>
  <c r="O100" i="10"/>
  <c r="I100" i="10"/>
  <c r="H100" i="10"/>
  <c r="G100" i="10"/>
  <c r="F100" i="10"/>
  <c r="O99" i="10"/>
  <c r="I99" i="10"/>
  <c r="H99" i="10"/>
  <c r="G99" i="10"/>
  <c r="F99" i="10"/>
  <c r="O98" i="10"/>
  <c r="I98" i="10"/>
  <c r="H98" i="10"/>
  <c r="G98" i="10"/>
  <c r="F98" i="10"/>
  <c r="O97" i="10"/>
  <c r="I97" i="10"/>
  <c r="H97" i="10"/>
  <c r="G97" i="10"/>
  <c r="F97" i="10"/>
  <c r="O96" i="10"/>
  <c r="I96" i="10"/>
  <c r="H96" i="10"/>
  <c r="G96" i="10"/>
  <c r="F96" i="10"/>
  <c r="O95" i="10"/>
  <c r="I95" i="10"/>
  <c r="H95" i="10"/>
  <c r="G95" i="10"/>
  <c r="F95" i="10"/>
  <c r="O94" i="10"/>
  <c r="I94" i="10"/>
  <c r="H94" i="10"/>
  <c r="G94" i="10"/>
  <c r="F94" i="10"/>
  <c r="O93" i="10"/>
  <c r="I93" i="10"/>
  <c r="H93" i="10"/>
  <c r="G93" i="10"/>
  <c r="F93" i="10"/>
  <c r="O92" i="10"/>
  <c r="I92" i="10"/>
  <c r="H92" i="10"/>
  <c r="G92" i="10"/>
  <c r="F92" i="10"/>
  <c r="O91" i="10"/>
  <c r="I91" i="10"/>
  <c r="H91" i="10"/>
  <c r="G91" i="10"/>
  <c r="F91" i="10"/>
  <c r="O90" i="10"/>
  <c r="I90" i="10"/>
  <c r="H90" i="10"/>
  <c r="G90" i="10"/>
  <c r="F90" i="10"/>
  <c r="O89" i="10"/>
  <c r="I89" i="10"/>
  <c r="H89" i="10"/>
  <c r="G89" i="10"/>
  <c r="F89" i="10"/>
  <c r="O88" i="10"/>
  <c r="I88" i="10"/>
  <c r="H88" i="10"/>
  <c r="G88" i="10"/>
  <c r="F88" i="10"/>
  <c r="O87" i="10"/>
  <c r="I87" i="10"/>
  <c r="H87" i="10"/>
  <c r="G87" i="10"/>
  <c r="F87" i="10"/>
  <c r="O86" i="10"/>
  <c r="I86" i="10"/>
  <c r="H86" i="10"/>
  <c r="G86" i="10"/>
  <c r="F86" i="10"/>
  <c r="O85" i="10"/>
  <c r="I85" i="10"/>
  <c r="H85" i="10"/>
  <c r="G85" i="10"/>
  <c r="F85" i="10"/>
  <c r="O84" i="10"/>
  <c r="I84" i="10"/>
  <c r="H84" i="10"/>
  <c r="G84" i="10"/>
  <c r="F84" i="10"/>
  <c r="O83" i="10"/>
  <c r="I83" i="10"/>
  <c r="H83" i="10"/>
  <c r="G83" i="10"/>
  <c r="F83" i="10"/>
  <c r="O82" i="10"/>
  <c r="I82" i="10"/>
  <c r="H82" i="10"/>
  <c r="G82" i="10"/>
  <c r="F82" i="10"/>
  <c r="O81" i="10"/>
  <c r="I81" i="10"/>
  <c r="H81" i="10"/>
  <c r="G81" i="10"/>
  <c r="F81" i="10"/>
  <c r="O80" i="10"/>
  <c r="I80" i="10"/>
  <c r="H80" i="10"/>
  <c r="G80" i="10"/>
  <c r="F80" i="10"/>
  <c r="O79" i="10"/>
  <c r="I79" i="10"/>
  <c r="H79" i="10"/>
  <c r="G79" i="10"/>
  <c r="F79" i="10"/>
  <c r="O78" i="10"/>
  <c r="I78" i="10"/>
  <c r="H78" i="10"/>
  <c r="G78" i="10"/>
  <c r="F78" i="10"/>
  <c r="O77" i="10"/>
  <c r="I77" i="10"/>
  <c r="H77" i="10"/>
  <c r="G77" i="10"/>
  <c r="F77" i="10"/>
  <c r="O76" i="10"/>
  <c r="I76" i="10"/>
  <c r="H76" i="10"/>
  <c r="G76" i="10"/>
  <c r="F76" i="10"/>
  <c r="O75" i="10"/>
  <c r="I75" i="10"/>
  <c r="H75" i="10"/>
  <c r="G75" i="10"/>
  <c r="F75" i="10"/>
  <c r="O74" i="10"/>
  <c r="I74" i="10"/>
  <c r="H74" i="10"/>
  <c r="G74" i="10"/>
  <c r="F74" i="10"/>
  <c r="O73" i="10"/>
  <c r="I73" i="10"/>
  <c r="H73" i="10"/>
  <c r="G73" i="10"/>
  <c r="F73" i="10"/>
  <c r="O72" i="10"/>
  <c r="I72" i="10"/>
  <c r="H72" i="10"/>
  <c r="G72" i="10"/>
  <c r="F72" i="10"/>
  <c r="O71" i="10"/>
  <c r="I71" i="10"/>
  <c r="H71" i="10"/>
  <c r="G71" i="10"/>
  <c r="F71" i="10"/>
  <c r="O70" i="10"/>
  <c r="I70" i="10"/>
  <c r="H70" i="10"/>
  <c r="G70" i="10"/>
  <c r="F70" i="10"/>
  <c r="O69" i="10"/>
  <c r="I69" i="10"/>
  <c r="H69" i="10"/>
  <c r="G69" i="10"/>
  <c r="F69" i="10"/>
  <c r="O68" i="10"/>
  <c r="I68" i="10"/>
  <c r="H68" i="10"/>
  <c r="G68" i="10"/>
  <c r="F68" i="10"/>
  <c r="O67" i="10"/>
  <c r="I67" i="10"/>
  <c r="H67" i="10"/>
  <c r="G67" i="10"/>
  <c r="F67" i="10"/>
  <c r="O66" i="10"/>
  <c r="I66" i="10"/>
  <c r="H66" i="10"/>
  <c r="G66" i="10"/>
  <c r="F66" i="10"/>
  <c r="O65" i="10"/>
  <c r="I65" i="10"/>
  <c r="H65" i="10"/>
  <c r="G65" i="10"/>
  <c r="F65" i="10"/>
  <c r="O64" i="10"/>
  <c r="I64" i="10"/>
  <c r="H64" i="10"/>
  <c r="G64" i="10"/>
  <c r="F64" i="10"/>
  <c r="O63" i="10"/>
  <c r="I63" i="10"/>
  <c r="H63" i="10"/>
  <c r="G63" i="10"/>
  <c r="F63" i="10"/>
  <c r="O62" i="10"/>
  <c r="I62" i="10"/>
  <c r="H62" i="10"/>
  <c r="G62" i="10"/>
  <c r="F62" i="10"/>
  <c r="O61" i="10"/>
  <c r="I61" i="10"/>
  <c r="H61" i="10"/>
  <c r="G61" i="10"/>
  <c r="F61" i="10"/>
  <c r="O60" i="10"/>
  <c r="I60" i="10"/>
  <c r="H60" i="10"/>
  <c r="G60" i="10"/>
  <c r="F60" i="10"/>
  <c r="O59" i="10"/>
  <c r="I59" i="10"/>
  <c r="H59" i="10"/>
  <c r="G59" i="10"/>
  <c r="F59" i="10"/>
  <c r="O58" i="10"/>
  <c r="I58" i="10"/>
  <c r="H58" i="10"/>
  <c r="G58" i="10"/>
  <c r="F58" i="10"/>
  <c r="O57" i="10"/>
  <c r="I57" i="10"/>
  <c r="H57" i="10"/>
  <c r="G57" i="10"/>
  <c r="F57" i="10"/>
  <c r="O56" i="10"/>
  <c r="I56" i="10"/>
  <c r="H56" i="10"/>
  <c r="G56" i="10"/>
  <c r="F56" i="10"/>
  <c r="I55" i="10"/>
  <c r="H55" i="10"/>
  <c r="G55" i="10"/>
  <c r="F55" i="10"/>
  <c r="I54" i="10"/>
  <c r="H54" i="10"/>
  <c r="G54" i="10"/>
  <c r="F54" i="10"/>
  <c r="I53" i="10"/>
  <c r="H53" i="10"/>
  <c r="G53" i="10"/>
  <c r="F53" i="10"/>
  <c r="I52" i="10"/>
  <c r="H52" i="10"/>
  <c r="G52" i="10"/>
  <c r="F52" i="10"/>
  <c r="I51" i="10"/>
  <c r="H51" i="10"/>
  <c r="G51" i="10"/>
  <c r="F51" i="10"/>
  <c r="I50" i="10"/>
  <c r="H50" i="10"/>
  <c r="G50" i="10"/>
  <c r="F50" i="10"/>
  <c r="I49" i="10"/>
  <c r="H49" i="10"/>
  <c r="G49" i="10"/>
  <c r="F49" i="10"/>
  <c r="I48" i="10"/>
  <c r="H48" i="10"/>
  <c r="G48" i="10"/>
  <c r="F48" i="10"/>
  <c r="I47" i="10"/>
  <c r="H47" i="10"/>
  <c r="G47" i="10"/>
  <c r="F47" i="10"/>
  <c r="I46" i="10"/>
  <c r="H46" i="10"/>
  <c r="G46" i="10"/>
  <c r="F46" i="10"/>
  <c r="I45" i="10"/>
  <c r="H45" i="10"/>
  <c r="G45" i="10"/>
  <c r="F45" i="10"/>
  <c r="I44" i="10"/>
  <c r="H44" i="10"/>
  <c r="G44" i="10"/>
  <c r="F44" i="10"/>
  <c r="I43" i="10"/>
  <c r="H43" i="10"/>
  <c r="G43" i="10"/>
  <c r="F43" i="10"/>
  <c r="I42" i="10"/>
  <c r="H42" i="10"/>
  <c r="G42" i="10"/>
  <c r="F42" i="10"/>
  <c r="I41" i="10"/>
  <c r="H41" i="10"/>
  <c r="G41" i="10"/>
  <c r="F41" i="10"/>
  <c r="I40" i="10"/>
  <c r="H40" i="10"/>
  <c r="G40" i="10"/>
  <c r="F40" i="10"/>
  <c r="I39" i="10"/>
  <c r="H39" i="10"/>
  <c r="G39" i="10"/>
  <c r="F39" i="10"/>
  <c r="I38" i="10"/>
  <c r="H38" i="10"/>
  <c r="G38" i="10"/>
  <c r="F38" i="10"/>
  <c r="I37" i="10"/>
  <c r="H37" i="10"/>
  <c r="G37" i="10"/>
  <c r="F37" i="10"/>
  <c r="I36" i="10"/>
  <c r="H36" i="10"/>
  <c r="G36" i="10"/>
  <c r="F36" i="10"/>
  <c r="I35" i="10"/>
  <c r="H35" i="10"/>
  <c r="G35" i="10"/>
  <c r="F35" i="10"/>
  <c r="I34" i="10"/>
  <c r="H34" i="10"/>
  <c r="G34" i="10"/>
  <c r="F34" i="10"/>
  <c r="I33" i="10"/>
  <c r="H33" i="10"/>
  <c r="G33" i="10"/>
  <c r="F33" i="10"/>
  <c r="I32" i="10"/>
  <c r="H32" i="10"/>
  <c r="G32" i="10"/>
  <c r="F32" i="10"/>
  <c r="I31" i="10"/>
  <c r="H31" i="10"/>
  <c r="G31" i="10"/>
  <c r="F31" i="10"/>
  <c r="I30" i="10"/>
  <c r="H30" i="10"/>
  <c r="G30" i="10"/>
  <c r="F30" i="10"/>
  <c r="I29" i="10"/>
  <c r="H29" i="10"/>
  <c r="G29" i="10"/>
  <c r="F29" i="10"/>
  <c r="I28" i="10"/>
  <c r="H28" i="10"/>
  <c r="G28" i="10"/>
  <c r="F28" i="10"/>
  <c r="I27" i="10"/>
  <c r="H27" i="10"/>
  <c r="G27" i="10"/>
  <c r="F27" i="10"/>
  <c r="I26" i="10"/>
  <c r="H26" i="10"/>
  <c r="G26" i="10"/>
  <c r="I25" i="10"/>
  <c r="H25" i="10"/>
  <c r="G25" i="10"/>
  <c r="I24" i="10"/>
  <c r="H24" i="10"/>
  <c r="G24" i="10"/>
  <c r="F24" i="10"/>
  <c r="I23" i="10"/>
  <c r="H23" i="10"/>
  <c r="G23" i="10"/>
  <c r="F23" i="10"/>
  <c r="I22" i="10"/>
  <c r="H22" i="10"/>
  <c r="G22" i="10"/>
  <c r="F22" i="10"/>
  <c r="I21" i="10"/>
  <c r="H21" i="10"/>
  <c r="G21" i="10"/>
  <c r="F21" i="10"/>
  <c r="I20" i="10"/>
  <c r="H20" i="10"/>
  <c r="G20" i="10"/>
  <c r="F20" i="10"/>
  <c r="I19" i="10"/>
  <c r="H19" i="10"/>
  <c r="G19" i="10"/>
  <c r="F19" i="10"/>
  <c r="I18" i="10"/>
  <c r="H18" i="10"/>
  <c r="G18" i="10"/>
  <c r="F18" i="10"/>
  <c r="I17" i="10"/>
  <c r="H17" i="10"/>
  <c r="G17" i="10"/>
  <c r="F17" i="10"/>
  <c r="I16" i="10"/>
  <c r="H16" i="10"/>
  <c r="G16" i="10"/>
  <c r="F16" i="10"/>
  <c r="I15" i="10"/>
  <c r="H15" i="10"/>
  <c r="G15" i="10"/>
  <c r="F15" i="10"/>
  <c r="I14" i="10"/>
  <c r="H14" i="10"/>
  <c r="G14" i="10"/>
  <c r="F14" i="10"/>
  <c r="I13" i="10"/>
  <c r="H13" i="10"/>
  <c r="G13" i="10"/>
  <c r="F13" i="10"/>
  <c r="I12" i="10"/>
  <c r="H12" i="10"/>
  <c r="G12" i="10"/>
  <c r="F12" i="10"/>
  <c r="I11" i="10"/>
  <c r="H11" i="10"/>
  <c r="G11" i="10"/>
  <c r="F11" i="10"/>
  <c r="I10" i="10"/>
  <c r="H10" i="10"/>
  <c r="G10" i="10"/>
  <c r="F10" i="10"/>
  <c r="I9" i="10"/>
  <c r="H9" i="10"/>
  <c r="G9" i="10"/>
  <c r="F9" i="10"/>
  <c r="I8" i="10"/>
  <c r="H8" i="10"/>
  <c r="G8" i="10"/>
  <c r="I7" i="10"/>
  <c r="H7" i="10"/>
  <c r="F7" i="10"/>
  <c r="AG5" i="10"/>
  <c r="T6" i="10"/>
  <c r="T5" i="10"/>
  <c r="T4" i="10"/>
  <c r="T3" i="10"/>
  <c r="E23" i="9"/>
  <c r="I6" i="7"/>
  <c r="K6" i="7"/>
  <c r="J7" i="7" s="1"/>
  <c r="I7" i="7"/>
  <c r="I8" i="7" s="1"/>
  <c r="I10" i="7" s="1"/>
  <c r="D10" i="7"/>
  <c r="K8" i="7"/>
  <c r="J8" i="7" s="1"/>
  <c r="C10" i="7"/>
  <c r="F10" i="7"/>
  <c r="G10" i="7"/>
  <c r="E22" i="7"/>
  <c r="B34" i="6"/>
  <c r="B35" i="6" s="1"/>
  <c r="B36" i="6" s="1"/>
  <c r="B37" i="6" s="1"/>
  <c r="C34" i="6"/>
  <c r="E34" i="6"/>
  <c r="F34" i="6"/>
  <c r="E35" i="6"/>
  <c r="E36" i="6" s="1"/>
  <c r="E37" i="6" s="1"/>
  <c r="J33" i="6"/>
  <c r="J34" i="6" s="1"/>
  <c r="K33" i="6"/>
  <c r="K34" i="6" s="1"/>
  <c r="L33" i="6"/>
  <c r="L34" i="6" s="1"/>
  <c r="M33" i="6"/>
  <c r="M34" i="6" s="1"/>
  <c r="N33" i="6"/>
  <c r="N34" i="6" s="1"/>
  <c r="J5" i="5"/>
  <c r="J6" i="5"/>
  <c r="J7" i="5" s="1"/>
  <c r="F7" i="5"/>
  <c r="G7" i="5"/>
  <c r="J14" i="5"/>
  <c r="J15" i="5"/>
  <c r="J16" i="5" s="1"/>
  <c r="F16" i="5"/>
  <c r="G16" i="5"/>
  <c r="C4" i="2"/>
  <c r="C5" i="2"/>
  <c r="S5" i="2"/>
  <c r="S6" i="2"/>
  <c r="A12" i="2"/>
  <c r="A13" i="2" s="1"/>
  <c r="E12" i="2"/>
  <c r="F11" i="2" s="1"/>
  <c r="M14" i="9"/>
  <c r="F21" i="9"/>
  <c r="C23" i="9"/>
  <c r="D23" i="9"/>
  <c r="C10" i="9"/>
  <c r="I13" i="7" l="1"/>
  <c r="I14" i="7" s="1"/>
  <c r="I11" i="7"/>
  <c r="J6" i="7"/>
  <c r="J5" i="7" s="1"/>
  <c r="G13" i="7"/>
  <c r="G14" i="7" s="1"/>
  <c r="G11" i="7"/>
  <c r="F13" i="7"/>
  <c r="F14" i="7" s="1"/>
  <c r="F11" i="7"/>
  <c r="D13" i="7"/>
  <c r="D14" i="7" s="1"/>
  <c r="D11" i="7"/>
  <c r="C13" i="7"/>
  <c r="C14" i="7" s="1"/>
  <c r="C11" i="7"/>
  <c r="F23" i="9"/>
  <c r="F24" i="9" s="1"/>
  <c r="L13" i="9" s="1"/>
  <c r="M13" i="9" s="1"/>
  <c r="F13" i="2"/>
  <c r="G13" i="2" l="1"/>
  <c r="H13" i="2" l="1"/>
  <c r="I13" i="2"/>
  <c r="G14" i="2"/>
  <c r="H14" i="2" l="1"/>
  <c r="I14" i="2"/>
  <c r="D10" i="9" l="1"/>
  <c r="F8" i="9"/>
  <c r="E10" i="9"/>
  <c r="F10" i="9" l="1"/>
  <c r="F11" i="9" s="1"/>
</calcChain>
</file>

<file path=xl/sharedStrings.xml><?xml version="1.0" encoding="utf-8"?>
<sst xmlns="http://schemas.openxmlformats.org/spreadsheetml/2006/main" count="243" uniqueCount="145">
  <si>
    <t>https://ourworldindata.org/fossil-fuels</t>
  </si>
  <si>
    <t>https://www.bp.com/content/dam/bp/business-sites/en/global/corporate/pdfs/energy-economics/statistical-review/bp-stats-review-2020-co2-emissions.pdf</t>
  </si>
  <si>
    <t>Year</t>
  </si>
  <si>
    <t>Coal (TWh)</t>
  </si>
  <si>
    <t>Oil (TWh)</t>
  </si>
  <si>
    <t>Gas (TWh)</t>
  </si>
  <si>
    <t>Total (Twh)</t>
  </si>
  <si>
    <t>Total GtCO2</t>
  </si>
  <si>
    <t>Total Gt-C</t>
  </si>
  <si>
    <t>fossil fuel + sources autres</t>
  </si>
  <si>
    <t>Date</t>
  </si>
  <si>
    <t>fossil fuel Gt-CO2</t>
  </si>
  <si>
    <t>fossil fuel Gt-C/an</t>
  </si>
  <si>
    <t>Anthropique (Gt-C/an)</t>
  </si>
  <si>
    <t>Cumul Anthropique  (Gt-C)</t>
  </si>
  <si>
    <t>cumul exp-(t/5)</t>
  </si>
  <si>
    <t>facteur de convertion</t>
  </si>
  <si>
    <t>sources autres</t>
  </si>
  <si>
    <t>Co2 vers C</t>
  </si>
  <si>
    <t>fossil fuel CO2</t>
  </si>
  <si>
    <t>anthropique C</t>
  </si>
  <si>
    <t>C</t>
  </si>
  <si>
    <t>CO2</t>
  </si>
  <si>
    <t>En 1980</t>
  </si>
  <si>
    <r>
      <rPr>
        <sz val="16"/>
        <color indexed="8"/>
        <rFont val="Arial"/>
        <family val="2"/>
      </rPr>
      <t xml:space="preserve">Apport </t>
    </r>
    <r>
      <rPr>
        <b/>
        <sz val="16"/>
        <color indexed="8"/>
        <rFont val="Arial"/>
        <family val="2"/>
      </rPr>
      <t>net</t>
    </r>
  </si>
  <si>
    <t>En  2020</t>
  </si>
  <si>
    <t>Atmosphère</t>
  </si>
  <si>
    <t>Stock (Gt-C)</t>
  </si>
  <si>
    <t>Modèle GIEC</t>
  </si>
  <si>
    <r>
      <rPr>
        <b/>
        <sz val="16"/>
        <rFont val="Symbol"/>
        <family val="1"/>
        <charset val="2"/>
      </rPr>
      <t>d</t>
    </r>
    <r>
      <rPr>
        <b/>
        <sz val="16"/>
        <color indexed="8"/>
        <rFont val="Arial"/>
        <family val="2"/>
      </rPr>
      <t>13C    (</t>
    </r>
    <r>
      <rPr>
        <b/>
        <sz val="16"/>
        <rFont val="Arial"/>
        <family val="2"/>
      </rPr>
      <t>‰)</t>
    </r>
  </si>
  <si>
    <t>Airborne fraction</t>
  </si>
  <si>
    <t>Modèle mixte</t>
  </si>
  <si>
    <t>anthropique</t>
  </si>
  <si>
    <t>fossil fuel</t>
  </si>
  <si>
    <t xml:space="preserve"> </t>
  </si>
  <si>
    <t>https://ourworldindata,org/grapher/sea-surface-temperature-anomaly?time=1979,,latest&amp;country=~Tropics</t>
  </si>
  <si>
    <t>DATE</t>
  </si>
  <si>
    <t>SSTI (°C)</t>
  </si>
  <si>
    <t>min</t>
  </si>
  <si>
    <t>max</t>
  </si>
  <si>
    <t>linéaire</t>
  </si>
  <si>
    <t>Tropics</t>
  </si>
  <si>
    <t>https://biocycle.atmos.colostate.edu/shiny/carbonate/</t>
  </si>
  <si>
    <t>OCEAN</t>
  </si>
  <si>
    <t>DATES</t>
  </si>
  <si>
    <t>pCO2 atm</t>
  </si>
  <si>
    <t>Alkalilnity</t>
  </si>
  <si>
    <t>DIC µmol/kg</t>
  </si>
  <si>
    <t>T océan trop. °C</t>
  </si>
  <si>
    <t>pCO2 océan</t>
  </si>
  <si>
    <t>delta pCO2</t>
  </si>
  <si>
    <t>https://www.ipcc.ch/site/assets/uploads/2018/02/Fig6-01-2.jpg</t>
  </si>
  <si>
    <t>Flux 1 vers 2005</t>
  </si>
  <si>
    <t>Flux net (1-2) vers 2005</t>
  </si>
  <si>
    <t>AR5 figure 6,1</t>
  </si>
  <si>
    <t>Modèle MPO</t>
  </si>
  <si>
    <t>El Nino 1997</t>
  </si>
  <si>
    <t>vers 1997</t>
  </si>
  <si>
    <t>El Nino 2016</t>
  </si>
  <si>
    <t>vers 2016</t>
  </si>
  <si>
    <t>P CO2 atm</t>
  </si>
  <si>
    <t>temperature moyenne</t>
  </si>
  <si>
    <t>Ecart  sur 6 mois</t>
  </si>
  <si>
    <t>p CO2 océan colostate</t>
  </si>
  <si>
    <t>ocean presque en equilibre</t>
  </si>
  <si>
    <t>delta pressions atm/ocean</t>
  </si>
  <si>
    <t>MPO  Flux1</t>
  </si>
  <si>
    <t>delta lors d'El Nino</t>
  </si>
  <si>
    <t>MPO   Flux2</t>
  </si>
  <si>
    <t xml:space="preserve">ecart des flux ou flux net </t>
  </si>
  <si>
    <t>F1 augmente provisoirement de</t>
  </si>
  <si>
    <t>ecart en %</t>
  </si>
  <si>
    <t>Atmopshère en  2020      Gt-C</t>
  </si>
  <si>
    <t>Hausse 1980_2020   Gt-C</t>
  </si>
  <si>
    <t>Flux 5 en 2020  Gt-c/an</t>
  </si>
  <si>
    <t>Limite basse</t>
  </si>
  <si>
    <t>Modèle MPO  25%</t>
  </si>
  <si>
    <t>Modèle MPO  20%</t>
  </si>
  <si>
    <t>Modèle MPO  13%</t>
  </si>
  <si>
    <t>Limite haute</t>
  </si>
  <si>
    <t>Fig 6,1 AR5</t>
  </si>
  <si>
    <t>Durée séjour   (année)</t>
  </si>
  <si>
    <t>% sortie</t>
  </si>
  <si>
    <t>Flux sortants 2+3    Gt-C/an</t>
  </si>
  <si>
    <t>Flux 5/ (2+3)</t>
  </si>
  <si>
    <t>anthropique dans atm   Gt-C</t>
  </si>
  <si>
    <t>% anthropique hausse</t>
  </si>
  <si>
    <t>Part océan hausse   Gt-C</t>
  </si>
  <si>
    <t>% océan hausse</t>
  </si>
  <si>
    <t>delta 13C océan  (anthr -27)</t>
  </si>
  <si>
    <t>delta 13 C necessaire  océan</t>
  </si>
  <si>
    <t>dans l'atm GT-C</t>
  </si>
  <si>
    <t>flux 2 + 3</t>
  </si>
  <si>
    <t>flux 2</t>
  </si>
  <si>
    <t>flux 3</t>
  </si>
  <si>
    <t xml:space="preserve">flux 5 </t>
  </si>
  <si>
    <t>flux 1</t>
  </si>
  <si>
    <t>flux4</t>
  </si>
  <si>
    <t>Net océan</t>
  </si>
  <si>
    <t>Net Veg</t>
  </si>
  <si>
    <t>Flux 1+4</t>
  </si>
  <si>
    <t>Flux 2+3</t>
  </si>
  <si>
    <t>ppm</t>
  </si>
  <si>
    <t>delta</t>
  </si>
  <si>
    <t>Hydrosphère</t>
  </si>
  <si>
    <t>Biosphère</t>
  </si>
  <si>
    <t>BILAN 1980-2020</t>
  </si>
  <si>
    <t>Anthropique</t>
  </si>
  <si>
    <t>Atmosphère in</t>
  </si>
  <si>
    <t>Atmosphére out</t>
  </si>
  <si>
    <t>Total</t>
  </si>
  <si>
    <t>NET (Gt-C)</t>
  </si>
  <si>
    <r>
      <rPr>
        <i/>
        <sz val="14"/>
        <color indexed="8"/>
        <rFont val="Symbol"/>
        <family val="1"/>
        <charset val="2"/>
      </rPr>
      <t xml:space="preserve">d </t>
    </r>
    <r>
      <rPr>
        <i/>
        <sz val="14"/>
        <color indexed="8"/>
        <rFont val="Arial"/>
        <family val="2"/>
      </rPr>
      <t>13 C  (</t>
    </r>
    <r>
      <rPr>
        <i/>
        <sz val="14"/>
        <color indexed="8"/>
        <rFont val="Calibri"/>
        <family val="2"/>
      </rPr>
      <t>‰</t>
    </r>
    <r>
      <rPr>
        <i/>
        <sz val="14"/>
        <color indexed="8"/>
        <rFont val="Arial"/>
        <family val="2"/>
      </rPr>
      <t xml:space="preserve"> )</t>
    </r>
  </si>
  <si>
    <r>
      <rPr>
        <i/>
        <sz val="14"/>
        <color indexed="16"/>
        <rFont val="Arial"/>
        <family val="2"/>
      </rPr>
      <t xml:space="preserve">Net  x  </t>
    </r>
    <r>
      <rPr>
        <i/>
        <sz val="14"/>
        <color indexed="16"/>
        <rFont val="Symbol"/>
        <family val="1"/>
        <charset val="2"/>
      </rPr>
      <t>d</t>
    </r>
    <r>
      <rPr>
        <i/>
        <sz val="14"/>
        <color indexed="16"/>
        <rFont val="Arial"/>
        <family val="2"/>
      </rPr>
      <t>13C</t>
    </r>
  </si>
  <si>
    <r>
      <rPr>
        <sz val="14"/>
        <color indexed="8"/>
        <rFont val="Symbol"/>
        <family val="1"/>
        <charset val="2"/>
      </rPr>
      <t xml:space="preserve">d </t>
    </r>
    <r>
      <rPr>
        <sz val="14"/>
        <color indexed="8"/>
        <rFont val="Arial"/>
        <family val="2"/>
      </rPr>
      <t>13 C  (</t>
    </r>
    <r>
      <rPr>
        <sz val="14"/>
        <color indexed="8"/>
        <rFont val="Calibri"/>
        <family val="2"/>
      </rPr>
      <t>‰</t>
    </r>
    <r>
      <rPr>
        <sz val="14"/>
        <color indexed="8"/>
        <rFont val="Arial"/>
        <family val="2"/>
      </rPr>
      <t xml:space="preserve"> )</t>
    </r>
  </si>
  <si>
    <r>
      <t>d</t>
    </r>
    <r>
      <rPr>
        <b/>
        <sz val="16"/>
        <color indexed="8"/>
        <rFont val="Arial"/>
        <family val="2"/>
      </rPr>
      <t>13C  (</t>
    </r>
    <r>
      <rPr>
        <b/>
        <sz val="16"/>
        <rFont val="Arial"/>
        <family val="2"/>
      </rPr>
      <t>‰)</t>
    </r>
  </si>
  <si>
    <t>MLO-KUM</t>
  </si>
  <si>
    <t>Delta 13 C</t>
  </si>
  <si>
    <t>Date decimale</t>
  </si>
  <si>
    <t xml:space="preserve">MLO </t>
  </si>
  <si>
    <t>Hawai Kum</t>
  </si>
  <si>
    <t>Chrismas Is.</t>
  </si>
  <si>
    <t>Samoa</t>
  </si>
  <si>
    <t xml:space="preserve">moyenne </t>
  </si>
  <si>
    <t>10*D13C</t>
  </si>
  <si>
    <t>MLO (3397m)</t>
  </si>
  <si>
    <t>Hawai Kum (3m)</t>
  </si>
  <si>
    <t>F2</t>
  </si>
  <si>
    <t>F3</t>
  </si>
  <si>
    <t>F2 + F3</t>
  </si>
  <si>
    <t>durée sejour 5 ans</t>
  </si>
  <si>
    <t>Gt-C</t>
  </si>
  <si>
    <t>https://www.co2web.info/ESEF3VO2.pdf</t>
  </si>
  <si>
    <t>delta 13C océan  (anthr -29)</t>
  </si>
  <si>
    <t>https://cdiac.ess-dive.lbl.gov/ftp/trends/co2/iso-sio/</t>
  </si>
  <si>
    <t>https://gml.noaa.gov/aftp/data/greenhouse_gases/co2/in-situ/surface/</t>
  </si>
  <si>
    <t>delta moy</t>
  </si>
  <si>
    <t>pH océan</t>
  </si>
  <si>
    <t>Selon</t>
  </si>
  <si>
    <t>Colostate</t>
  </si>
  <si>
    <t>surface Océan intertropical</t>
  </si>
  <si>
    <t>y(t)</t>
  </si>
  <si>
    <t>20% y(t)</t>
  </si>
  <si>
    <t>Fossiles + autres</t>
  </si>
  <si>
    <t xml:space="preserve">Dudrée de séjour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</si>
</sst>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 %"/>
    <numFmt numFmtId="165" formatCode="0.0"/>
    <numFmt numFmtId="166" formatCode="0.000000"/>
    <numFmt numFmtId="167" formatCode="0.00\ %"/>
    <numFmt numFmtId="168" formatCode="0.000"/>
    <numFmt numFmtId="169" formatCode="0.0%"/>
    <numFmt numFmtId="170" formatCode="0.0\ %"/>
  </numFmts>
  <fonts count="84" x14ac:knownFonts="1">
    <font>
      <sz val="11"/>
      <color indexed="8"/>
      <name val="Calibri"/>
      <family val="2"/>
      <charset val="1"/>
    </font>
    <font>
      <u/>
      <sz val="10"/>
      <color indexed="12"/>
      <name val="Arial"/>
      <family val="2"/>
      <charset val="1"/>
    </font>
    <font>
      <sz val="10"/>
      <name val="Arial"/>
      <family val="2"/>
      <charset val="1"/>
    </font>
    <font>
      <sz val="10"/>
      <name val="Arial"/>
      <family val="2"/>
    </font>
    <font>
      <u/>
      <sz val="11"/>
      <color indexed="12"/>
      <name val="Calibri"/>
      <family val="2"/>
      <charset val="1"/>
    </font>
    <font>
      <b/>
      <sz val="10"/>
      <name val="Arial"/>
      <family val="2"/>
      <charset val="1"/>
    </font>
    <font>
      <b/>
      <sz val="10"/>
      <color indexed="10"/>
      <name val="Arial"/>
      <family val="2"/>
      <charset val="1"/>
    </font>
    <font>
      <b/>
      <sz val="14"/>
      <color indexed="10"/>
      <name val="Arial"/>
      <family val="2"/>
    </font>
    <font>
      <sz val="16"/>
      <color indexed="8"/>
      <name val="Arial"/>
      <family val="2"/>
    </font>
    <font>
      <b/>
      <sz val="16"/>
      <color indexed="8"/>
      <name val="Arial"/>
      <family val="2"/>
    </font>
    <font>
      <b/>
      <sz val="16"/>
      <color indexed="10"/>
      <name val="Arial"/>
      <family val="2"/>
    </font>
    <font>
      <b/>
      <sz val="16"/>
      <name val="Symbol"/>
      <family val="1"/>
      <charset val="2"/>
    </font>
    <font>
      <b/>
      <sz val="16"/>
      <name val="Arial"/>
      <family val="2"/>
    </font>
    <font>
      <sz val="9"/>
      <color indexed="8"/>
      <name val="Calibri"/>
      <family val="2"/>
      <charset val="1"/>
    </font>
    <font>
      <b/>
      <sz val="16"/>
      <color indexed="57"/>
      <name val="Arial"/>
      <family val="2"/>
    </font>
    <font>
      <b/>
      <sz val="11"/>
      <color indexed="8"/>
      <name val="Calibri"/>
      <family val="2"/>
    </font>
    <font>
      <b/>
      <sz val="12"/>
      <color indexed="8"/>
      <name val="Calibri"/>
      <family val="2"/>
    </font>
    <font>
      <sz val="12"/>
      <color indexed="8"/>
      <name val="Arial"/>
      <family val="2"/>
    </font>
    <font>
      <sz val="11"/>
      <color indexed="8"/>
      <name val="Arial"/>
      <family val="2"/>
    </font>
    <font>
      <u/>
      <sz val="11"/>
      <color indexed="12"/>
      <name val="Arial"/>
      <family val="2"/>
    </font>
    <font>
      <b/>
      <sz val="11"/>
      <color indexed="8"/>
      <name val="Arial"/>
      <family val="2"/>
    </font>
    <font>
      <sz val="10.5"/>
      <color indexed="8"/>
      <name val="Arial"/>
      <family val="2"/>
    </font>
    <font>
      <sz val="10"/>
      <color indexed="8"/>
      <name val="Arial"/>
      <family val="2"/>
    </font>
    <font>
      <b/>
      <sz val="12"/>
      <color indexed="8"/>
      <name val="Arial"/>
      <family val="2"/>
    </font>
    <font>
      <u/>
      <sz val="10"/>
      <color indexed="12"/>
      <name val="Arial"/>
      <family val="2"/>
    </font>
    <font>
      <b/>
      <sz val="12"/>
      <color indexed="60"/>
      <name val="Arial"/>
      <family val="2"/>
    </font>
    <font>
      <b/>
      <sz val="10"/>
      <name val="Arial"/>
      <family val="2"/>
    </font>
    <font>
      <sz val="8"/>
      <name val="Arial"/>
      <family val="2"/>
      <charset val="1"/>
    </font>
    <font>
      <b/>
      <sz val="10"/>
      <color indexed="10"/>
      <name val="Arial"/>
      <family val="2"/>
    </font>
    <font>
      <sz val="10"/>
      <color indexed="10"/>
      <name val="Arial"/>
      <family val="2"/>
      <charset val="1"/>
    </font>
    <font>
      <b/>
      <sz val="11"/>
      <color indexed="10"/>
      <name val="Calibri"/>
      <family val="2"/>
      <charset val="1"/>
    </font>
    <font>
      <sz val="11"/>
      <color indexed="16"/>
      <name val="Calibri"/>
      <family val="2"/>
      <charset val="1"/>
    </font>
    <font>
      <sz val="10"/>
      <color indexed="30"/>
      <name val="Calibri"/>
      <family val="2"/>
      <charset val="1"/>
    </font>
    <font>
      <b/>
      <sz val="10"/>
      <color indexed="30"/>
      <name val="Calibri"/>
      <family val="2"/>
      <charset val="1"/>
    </font>
    <font>
      <i/>
      <sz val="11"/>
      <color indexed="10"/>
      <name val="Calibri"/>
      <family val="2"/>
      <charset val="1"/>
    </font>
    <font>
      <sz val="11"/>
      <color indexed="60"/>
      <name val="Calibri"/>
      <family val="2"/>
      <charset val="1"/>
    </font>
    <font>
      <i/>
      <sz val="11"/>
      <color indexed="60"/>
      <name val="Calibri"/>
      <family val="2"/>
      <charset val="1"/>
    </font>
    <font>
      <b/>
      <sz val="11"/>
      <color indexed="8"/>
      <name val="Calibri"/>
      <family val="2"/>
      <charset val="1"/>
    </font>
    <font>
      <b/>
      <i/>
      <sz val="11"/>
      <color indexed="10"/>
      <name val="Calibri"/>
      <family val="2"/>
      <charset val="1"/>
    </font>
    <font>
      <sz val="10"/>
      <color indexed="8"/>
      <name val="Calibri"/>
      <family val="2"/>
      <charset val="1"/>
    </font>
    <font>
      <b/>
      <sz val="12"/>
      <color indexed="16"/>
      <name val="Calibri"/>
      <family val="2"/>
      <charset val="1"/>
    </font>
    <font>
      <i/>
      <sz val="11"/>
      <color indexed="8"/>
      <name val="Calibri"/>
      <family val="2"/>
      <charset val="1"/>
    </font>
    <font>
      <sz val="11"/>
      <color indexed="10"/>
      <name val="Calibri"/>
      <family val="2"/>
      <charset val="1"/>
    </font>
    <font>
      <b/>
      <sz val="9"/>
      <color indexed="8"/>
      <name val="Calibri"/>
      <family val="2"/>
      <charset val="1"/>
    </font>
    <font>
      <b/>
      <sz val="12"/>
      <color indexed="8"/>
      <name val="Calibri"/>
      <family val="2"/>
      <charset val="1"/>
    </font>
    <font>
      <b/>
      <sz val="16"/>
      <color indexed="57"/>
      <name val="Calibri"/>
      <family val="2"/>
    </font>
    <font>
      <b/>
      <sz val="14"/>
      <color indexed="8"/>
      <name val="Arial"/>
      <family val="2"/>
    </font>
    <font>
      <sz val="14"/>
      <color indexed="8"/>
      <name val="Arial"/>
      <family val="2"/>
    </font>
    <font>
      <i/>
      <sz val="14"/>
      <color indexed="8"/>
      <name val="Symbol"/>
      <family val="1"/>
      <charset val="2"/>
    </font>
    <font>
      <i/>
      <sz val="14"/>
      <color indexed="8"/>
      <name val="Arial"/>
      <family val="2"/>
    </font>
    <font>
      <i/>
      <sz val="14"/>
      <color indexed="8"/>
      <name val="Calibri"/>
      <family val="2"/>
    </font>
    <font>
      <i/>
      <sz val="14"/>
      <color indexed="16"/>
      <name val="Arial"/>
      <family val="2"/>
    </font>
    <font>
      <i/>
      <sz val="14"/>
      <color indexed="16"/>
      <name val="Symbol"/>
      <family val="1"/>
      <charset val="2"/>
    </font>
    <font>
      <sz val="14"/>
      <color indexed="8"/>
      <name val="Symbol"/>
      <family val="1"/>
      <charset val="2"/>
    </font>
    <font>
      <sz val="14"/>
      <color indexed="8"/>
      <name val="Calibri"/>
      <family val="2"/>
    </font>
    <font>
      <sz val="11"/>
      <color indexed="8"/>
      <name val="Calibri"/>
      <family val="2"/>
      <charset val="1"/>
    </font>
    <font>
      <i/>
      <sz val="9"/>
      <color indexed="55"/>
      <name val="Arial"/>
      <family val="2"/>
    </font>
    <font>
      <sz val="10"/>
      <color indexed="10"/>
      <name val="Arial"/>
      <family val="2"/>
    </font>
    <font>
      <b/>
      <sz val="8"/>
      <color indexed="8"/>
      <name val="Arial"/>
      <family val="2"/>
    </font>
    <font>
      <b/>
      <sz val="10"/>
      <color indexed="8"/>
      <name val="Arial"/>
      <family val="2"/>
    </font>
    <font>
      <i/>
      <sz val="9"/>
      <color indexed="10"/>
      <name val="Arial"/>
      <family val="2"/>
    </font>
    <font>
      <i/>
      <sz val="9"/>
      <color indexed="22"/>
      <name val="Arial"/>
      <family val="2"/>
    </font>
    <font>
      <sz val="11"/>
      <color theme="9" tint="-0.249977111117893"/>
      <name val="Arial"/>
      <family val="2"/>
    </font>
    <font>
      <b/>
      <sz val="14"/>
      <color rgb="FFFF0000"/>
      <name val="Calibri"/>
      <family val="2"/>
      <scheme val="minor"/>
    </font>
    <font>
      <sz val="11"/>
      <color theme="0" tint="-0.499984740745262"/>
      <name val="Calibri"/>
      <family val="2"/>
      <charset val="1"/>
    </font>
    <font>
      <b/>
      <sz val="12"/>
      <color indexed="25"/>
      <name val="Calibri"/>
      <family val="2"/>
    </font>
    <font>
      <b/>
      <sz val="11"/>
      <color rgb="FFC00000"/>
      <name val="Calibri"/>
      <family val="2"/>
    </font>
    <font>
      <b/>
      <sz val="12"/>
      <color rgb="FFC00000"/>
      <name val="Calibri"/>
      <family val="2"/>
    </font>
    <font>
      <i/>
      <sz val="10"/>
      <color theme="0" tint="-0.499984740745262"/>
      <name val="Calibri"/>
      <family val="2"/>
      <charset val="1"/>
    </font>
    <font>
      <b/>
      <sz val="11"/>
      <color theme="0" tint="-0.499984740745262"/>
      <name val="Calibri"/>
      <family val="2"/>
      <charset val="1"/>
    </font>
    <font>
      <b/>
      <sz val="12"/>
      <color theme="0" tint="-0.499984740745262"/>
      <name val="Calibri"/>
      <family val="2"/>
      <charset val="1"/>
    </font>
    <font>
      <b/>
      <sz val="11"/>
      <color indexed="16"/>
      <name val="Calibri"/>
      <family val="2"/>
    </font>
    <font>
      <b/>
      <u/>
      <sz val="11"/>
      <color indexed="12"/>
      <name val="Calibri"/>
      <family val="2"/>
    </font>
    <font>
      <b/>
      <sz val="10"/>
      <color rgb="FFFF0000"/>
      <name val="Arial"/>
      <family val="2"/>
    </font>
    <font>
      <b/>
      <sz val="16"/>
      <color indexed="60"/>
      <name val="Arial"/>
      <family val="2"/>
    </font>
    <font>
      <b/>
      <sz val="9"/>
      <color indexed="8"/>
      <name val="Calibri"/>
      <family val="2"/>
    </font>
    <font>
      <sz val="11"/>
      <color theme="1"/>
      <name val="Arial"/>
      <family val="2"/>
    </font>
    <font>
      <u/>
      <sz val="8"/>
      <color indexed="12"/>
      <name val="Arial"/>
      <family val="2"/>
    </font>
    <font>
      <u/>
      <sz val="10"/>
      <color rgb="FF0000FF"/>
      <name val="Arial"/>
      <family val="2"/>
      <charset val="1"/>
    </font>
    <font>
      <b/>
      <sz val="14"/>
      <color theme="2" tint="-0.499984740745262"/>
      <name val="Calibri"/>
      <family val="2"/>
      <charset val="1"/>
    </font>
    <font>
      <b/>
      <sz val="12"/>
      <color theme="2" tint="-0.499984740745262"/>
      <name val="Arial"/>
      <family val="2"/>
      <charset val="1"/>
    </font>
    <font>
      <b/>
      <sz val="10"/>
      <color rgb="FFFF0000"/>
      <name val="Arial"/>
      <family val="2"/>
      <charset val="1"/>
    </font>
    <font>
      <b/>
      <sz val="14"/>
      <color rgb="FFFF0000"/>
      <name val="Arial"/>
      <family val="2"/>
    </font>
    <font>
      <b/>
      <sz val="22"/>
      <color rgb="FFFF0000"/>
      <name val="Arial"/>
      <family val="2"/>
    </font>
  </fonts>
  <fills count="32">
    <fill>
      <patternFill patternType="none"/>
    </fill>
    <fill>
      <patternFill patternType="gray125"/>
    </fill>
    <fill>
      <patternFill patternType="solid">
        <fgColor indexed="9"/>
        <bgColor indexed="26"/>
      </patternFill>
    </fill>
    <fill>
      <patternFill patternType="solid">
        <fgColor indexed="13"/>
        <bgColor indexed="51"/>
      </patternFill>
    </fill>
    <fill>
      <patternFill patternType="solid">
        <fgColor indexed="50"/>
        <bgColor indexed="45"/>
      </patternFill>
    </fill>
    <fill>
      <patternFill patternType="solid">
        <fgColor indexed="45"/>
        <bgColor indexed="29"/>
      </patternFill>
    </fill>
    <fill>
      <patternFill patternType="solid">
        <fgColor indexed="27"/>
        <bgColor indexed="41"/>
      </patternFill>
    </fill>
    <fill>
      <patternFill patternType="solid">
        <fgColor indexed="24"/>
        <bgColor indexed="49"/>
      </patternFill>
    </fill>
    <fill>
      <patternFill patternType="solid">
        <fgColor indexed="34"/>
        <bgColor indexed="41"/>
      </patternFill>
    </fill>
    <fill>
      <patternFill patternType="solid">
        <fgColor indexed="44"/>
        <bgColor indexed="49"/>
      </patternFill>
    </fill>
    <fill>
      <patternFill patternType="solid">
        <fgColor indexed="47"/>
        <bgColor indexed="43"/>
      </patternFill>
    </fill>
    <fill>
      <patternFill patternType="solid">
        <fgColor indexed="8"/>
        <bgColor indexed="58"/>
      </patternFill>
    </fill>
    <fill>
      <patternFill patternType="solid">
        <fgColor indexed="31"/>
        <bgColor indexed="34"/>
      </patternFill>
    </fill>
    <fill>
      <patternFill patternType="solid">
        <fgColor indexed="42"/>
        <bgColor indexed="26"/>
      </patternFill>
    </fill>
    <fill>
      <patternFill patternType="solid">
        <fgColor indexed="51"/>
        <bgColor indexed="34"/>
      </patternFill>
    </fill>
    <fill>
      <patternFill patternType="solid">
        <fgColor indexed="26"/>
        <bgColor indexed="42"/>
      </patternFill>
    </fill>
    <fill>
      <patternFill patternType="solid">
        <fgColor theme="0"/>
        <bgColor indexed="26"/>
      </patternFill>
    </fill>
    <fill>
      <patternFill patternType="solid">
        <fgColor indexed="13"/>
        <bgColor indexed="34"/>
      </patternFill>
    </fill>
    <fill>
      <patternFill patternType="solid">
        <fgColor indexed="43"/>
        <bgColor indexed="26"/>
      </patternFill>
    </fill>
    <fill>
      <patternFill patternType="solid">
        <fgColor indexed="51"/>
        <bgColor indexed="13"/>
      </patternFill>
    </fill>
    <fill>
      <patternFill patternType="solid">
        <fgColor theme="1"/>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rgb="FF92D05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00"/>
        <bgColor indexed="49"/>
      </patternFill>
    </fill>
    <fill>
      <patternFill patternType="solid">
        <fgColor theme="0"/>
        <bgColor indexed="64"/>
      </patternFill>
    </fill>
    <fill>
      <patternFill patternType="solid">
        <fgColor rgb="FFFFFF00"/>
        <bgColor rgb="FFFFFF6D"/>
      </patternFill>
    </fill>
    <fill>
      <patternFill patternType="solid">
        <fgColor theme="0"/>
        <bgColor rgb="FFFFFF6D"/>
      </patternFill>
    </fill>
    <fill>
      <patternFill patternType="solid">
        <fgColor rgb="FF92D050"/>
        <bgColor rgb="FFFFFF6D"/>
      </patternFill>
    </fill>
  </fills>
  <borders count="64">
    <border>
      <left/>
      <right/>
      <top/>
      <bottom/>
      <diagonal/>
    </border>
    <border>
      <left style="thin">
        <color indexed="63"/>
      </left>
      <right style="thin">
        <color indexed="63"/>
      </right>
      <top style="thin">
        <color indexed="63"/>
      </top>
      <bottom style="thin">
        <color indexed="63"/>
      </bottom>
      <diagonal/>
    </border>
    <border>
      <left style="thick">
        <color indexed="10"/>
      </left>
      <right/>
      <top style="thick">
        <color indexed="10"/>
      </top>
      <bottom/>
      <diagonal/>
    </border>
    <border>
      <left/>
      <right style="thick">
        <color indexed="10"/>
      </right>
      <top style="thick">
        <color indexed="10"/>
      </top>
      <bottom/>
      <diagonal/>
    </border>
    <border>
      <left/>
      <right/>
      <top style="medium">
        <color indexed="63"/>
      </top>
      <bottom/>
      <diagonal/>
    </border>
    <border>
      <left/>
      <right style="medium">
        <color indexed="63"/>
      </right>
      <top style="medium">
        <color indexed="63"/>
      </top>
      <bottom/>
      <diagonal/>
    </border>
    <border>
      <left style="thick">
        <color indexed="10"/>
      </left>
      <right/>
      <top/>
      <bottom style="thick">
        <color indexed="10"/>
      </bottom>
      <diagonal/>
    </border>
    <border>
      <left/>
      <right style="thick">
        <color indexed="10"/>
      </right>
      <top/>
      <bottom style="thick">
        <color indexed="10"/>
      </bottom>
      <diagonal/>
    </border>
    <border>
      <left/>
      <right/>
      <top/>
      <bottom style="medium">
        <color indexed="63"/>
      </bottom>
      <diagonal/>
    </border>
    <border>
      <left/>
      <right style="medium">
        <color indexed="63"/>
      </right>
      <top/>
      <bottom style="medium">
        <color indexed="63"/>
      </bottom>
      <diagonal/>
    </border>
    <border>
      <left style="medium">
        <color indexed="63"/>
      </left>
      <right/>
      <top style="medium">
        <color indexed="63"/>
      </top>
      <bottom/>
      <diagonal/>
    </border>
    <border>
      <left style="medium">
        <color indexed="63"/>
      </left>
      <right style="thin">
        <color indexed="8"/>
      </right>
      <top style="medium">
        <color indexed="63"/>
      </top>
      <bottom style="thin">
        <color indexed="8"/>
      </bottom>
      <diagonal/>
    </border>
    <border>
      <left style="thin">
        <color indexed="8"/>
      </left>
      <right style="medium">
        <color indexed="63"/>
      </right>
      <top style="medium">
        <color indexed="63"/>
      </top>
      <bottom style="thin">
        <color indexed="8"/>
      </bottom>
      <diagonal/>
    </border>
    <border>
      <left style="medium">
        <color indexed="63"/>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3"/>
      </right>
      <top style="thin">
        <color indexed="8"/>
      </top>
      <bottom style="thin">
        <color indexed="8"/>
      </bottom>
      <diagonal/>
    </border>
    <border>
      <left style="medium">
        <color indexed="63"/>
      </left>
      <right style="medium">
        <color indexed="63"/>
      </right>
      <top style="medium">
        <color indexed="63"/>
      </top>
      <bottom style="thin">
        <color indexed="8"/>
      </bottom>
      <diagonal/>
    </border>
    <border>
      <left style="medium">
        <color indexed="63"/>
      </left>
      <right style="medium">
        <color indexed="63"/>
      </right>
      <top style="thin">
        <color indexed="8"/>
      </top>
      <bottom style="thin">
        <color indexed="8"/>
      </bottom>
      <diagonal/>
    </border>
    <border>
      <left style="medium">
        <color indexed="63"/>
      </left>
      <right style="thin">
        <color indexed="8"/>
      </right>
      <top style="thin">
        <color indexed="8"/>
      </top>
      <bottom style="medium">
        <color indexed="63"/>
      </bottom>
      <diagonal/>
    </border>
    <border>
      <left style="thin">
        <color indexed="8"/>
      </left>
      <right style="medium">
        <color indexed="63"/>
      </right>
      <top style="thin">
        <color indexed="8"/>
      </top>
      <bottom style="medium">
        <color indexed="63"/>
      </bottom>
      <diagonal/>
    </border>
    <border>
      <left style="thin">
        <color indexed="8"/>
      </left>
      <right style="thin">
        <color indexed="8"/>
      </right>
      <top style="thin">
        <color indexed="8"/>
      </top>
      <bottom style="medium">
        <color indexed="63"/>
      </bottom>
      <diagonal/>
    </border>
    <border>
      <left style="medium">
        <color indexed="63"/>
      </left>
      <right style="medium">
        <color indexed="63"/>
      </right>
      <top/>
      <bottom style="medium">
        <color indexed="63"/>
      </bottom>
      <diagonal/>
    </border>
    <border>
      <left style="medium">
        <color indexed="63"/>
      </left>
      <right/>
      <top/>
      <bottom/>
      <diagonal/>
    </border>
    <border>
      <left/>
      <right style="medium">
        <color indexed="63"/>
      </right>
      <top/>
      <bottom/>
      <diagonal/>
    </border>
    <border>
      <left style="medium">
        <color indexed="63"/>
      </left>
      <right/>
      <top/>
      <bottom style="medium">
        <color indexed="63"/>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right style="medium">
        <color indexed="8"/>
      </right>
      <top/>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style="medium">
        <color indexed="8"/>
      </right>
      <top/>
      <bottom style="medium">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63"/>
      </left>
      <right style="medium">
        <color indexed="63"/>
      </right>
      <top style="medium">
        <color indexed="63"/>
      </top>
      <bottom/>
      <diagonal/>
    </border>
    <border>
      <left style="medium">
        <color indexed="63"/>
      </left>
      <right style="medium">
        <color indexed="63"/>
      </right>
      <top/>
      <bottom/>
      <diagonal/>
    </border>
    <border>
      <left style="thin">
        <color indexed="64"/>
      </left>
      <right style="thin">
        <color indexed="64"/>
      </right>
      <top style="thin">
        <color indexed="64"/>
      </top>
      <bottom style="thin">
        <color indexed="64"/>
      </bottom>
      <diagonal/>
    </border>
    <border>
      <left style="thin">
        <color indexed="8"/>
      </left>
      <right/>
      <top/>
      <bottom style="thin">
        <color indexed="8"/>
      </bottom>
      <diagonal/>
    </border>
    <border>
      <left style="thin">
        <color indexed="8"/>
      </left>
      <right/>
      <top style="thin">
        <color indexed="8"/>
      </top>
      <bottom style="medium">
        <color indexed="8"/>
      </bottom>
      <diagonal/>
    </border>
    <border>
      <left style="thick">
        <color indexed="8"/>
      </left>
      <right style="thick">
        <color indexed="8"/>
      </right>
      <top style="thick">
        <color indexed="8"/>
      </top>
      <bottom style="thin">
        <color indexed="8"/>
      </bottom>
      <diagonal/>
    </border>
    <border>
      <left style="thick">
        <color indexed="8"/>
      </left>
      <right style="thick">
        <color indexed="8"/>
      </right>
      <top/>
      <bottom style="thin">
        <color indexed="8"/>
      </bottom>
      <diagonal/>
    </border>
    <border>
      <left style="thick">
        <color indexed="8"/>
      </left>
      <right style="thick">
        <color indexed="8"/>
      </right>
      <top style="thin">
        <color indexed="8"/>
      </top>
      <bottom style="thin">
        <color indexed="8"/>
      </bottom>
      <diagonal/>
    </border>
    <border>
      <left style="thick">
        <color indexed="8"/>
      </left>
      <right style="thick">
        <color indexed="8"/>
      </right>
      <top style="thin">
        <color indexed="8"/>
      </top>
      <bottom style="medium">
        <color indexed="8"/>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3"/>
      </top>
      <bottom style="thin">
        <color indexed="8"/>
      </bottom>
      <diagonal/>
    </border>
    <border>
      <left style="thin">
        <color indexed="8"/>
      </left>
      <right style="medium">
        <color indexed="63"/>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bottom/>
      <diagonal/>
    </border>
    <border>
      <left/>
      <right style="medium">
        <color indexed="64"/>
      </right>
      <top/>
      <bottom/>
      <diagonal/>
    </border>
  </borders>
  <cellStyleXfs count="9">
    <xf numFmtId="0" fontId="0" fillId="0" borderId="0"/>
    <xf numFmtId="0" fontId="4" fillId="0" borderId="0" applyNumberFormat="0" applyFill="0" applyBorder="0" applyAlignment="0" applyProtection="0"/>
    <xf numFmtId="0" fontId="1" fillId="0" borderId="0" applyBorder="0" applyProtection="0"/>
    <xf numFmtId="0" fontId="55" fillId="0" borderId="0"/>
    <xf numFmtId="0" fontId="2" fillId="0" borderId="0"/>
    <xf numFmtId="164" fontId="55" fillId="0" borderId="0" applyBorder="0" applyProtection="0"/>
    <xf numFmtId="164" fontId="55" fillId="0" borderId="0" applyBorder="0" applyProtection="0"/>
    <xf numFmtId="164" fontId="3" fillId="0" borderId="0" applyBorder="0" applyAlignment="0" applyProtection="0"/>
    <xf numFmtId="0" fontId="3" fillId="0" borderId="0"/>
  </cellStyleXfs>
  <cellXfs count="349">
    <xf numFmtId="0" fontId="0" fillId="0" borderId="0" xfId="0"/>
    <xf numFmtId="0" fontId="55" fillId="0" borderId="0" xfId="3" applyAlignment="1">
      <alignment horizontal="center"/>
    </xf>
    <xf numFmtId="0" fontId="2" fillId="0" borderId="0" xfId="3" applyFont="1"/>
    <xf numFmtId="0" fontId="0" fillId="0" borderId="0" xfId="3" applyFont="1" applyAlignment="1">
      <alignment horizontal="center"/>
    </xf>
    <xf numFmtId="165" fontId="55" fillId="0" borderId="0" xfId="3" applyNumberFormat="1" applyAlignment="1">
      <alignment horizontal="center"/>
    </xf>
    <xf numFmtId="164" fontId="0" fillId="0" borderId="0" xfId="5" applyFont="1" applyBorder="1" applyProtection="1"/>
    <xf numFmtId="0" fontId="0" fillId="0" borderId="1" xfId="0" applyFont="1" applyBorder="1" applyAlignment="1">
      <alignment horizontal="center"/>
    </xf>
    <xf numFmtId="0" fontId="8" fillId="2" borderId="0" xfId="0" applyFont="1" applyFill="1" applyAlignment="1">
      <alignment horizontal="center"/>
    </xf>
    <xf numFmtId="0" fontId="8" fillId="2" borderId="1" xfId="0" applyFont="1" applyFill="1" applyBorder="1" applyAlignment="1">
      <alignment horizontal="center"/>
    </xf>
    <xf numFmtId="0" fontId="8" fillId="3" borderId="1" xfId="0" applyFont="1" applyFill="1" applyBorder="1" applyAlignment="1">
      <alignment horizontal="center"/>
    </xf>
    <xf numFmtId="168" fontId="0" fillId="5" borderId="1" xfId="0" applyNumberFormat="1" applyFill="1" applyBorder="1" applyAlignment="1">
      <alignment horizontal="center"/>
    </xf>
    <xf numFmtId="0" fontId="10" fillId="2" borderId="1" xfId="0" applyFont="1" applyFill="1" applyBorder="1" applyAlignment="1">
      <alignment horizontal="center"/>
    </xf>
    <xf numFmtId="0" fontId="11" fillId="2" borderId="1" xfId="0" applyFont="1" applyFill="1" applyBorder="1" applyAlignment="1">
      <alignment horizontal="center"/>
    </xf>
    <xf numFmtId="165" fontId="10" fillId="2" borderId="1" xfId="0" applyNumberFormat="1" applyFont="1" applyFill="1" applyBorder="1" applyAlignment="1">
      <alignment horizontal="center"/>
    </xf>
    <xf numFmtId="0" fontId="14" fillId="2" borderId="1" xfId="0" applyFont="1" applyFill="1" applyBorder="1" applyAlignment="1">
      <alignment horizontal="center"/>
    </xf>
    <xf numFmtId="2" fontId="14" fillId="2" borderId="1" xfId="0" applyNumberFormat="1" applyFont="1" applyFill="1" applyBorder="1" applyAlignment="1">
      <alignment horizontal="center"/>
    </xf>
    <xf numFmtId="1" fontId="0" fillId="0" borderId="0" xfId="0" applyNumberFormat="1" applyAlignment="1">
      <alignment horizontal="center"/>
    </xf>
    <xf numFmtId="0" fontId="0" fillId="6" borderId="0" xfId="0" applyFont="1" applyFill="1" applyAlignment="1">
      <alignment horizontal="center"/>
    </xf>
    <xf numFmtId="0" fontId="15" fillId="5" borderId="0" xfId="0" applyFont="1" applyFill="1" applyAlignment="1">
      <alignment horizontal="center"/>
    </xf>
    <xf numFmtId="1" fontId="16" fillId="5" borderId="0" xfId="0" applyNumberFormat="1" applyFont="1" applyFill="1" applyAlignment="1">
      <alignment horizontal="center"/>
    </xf>
    <xf numFmtId="164" fontId="0" fillId="3" borderId="0" xfId="5" applyFont="1" applyFill="1" applyBorder="1" applyProtection="1"/>
    <xf numFmtId="0" fontId="15" fillId="0" borderId="0" xfId="0" applyFont="1" applyAlignment="1">
      <alignment horizontal="center"/>
    </xf>
    <xf numFmtId="1" fontId="0" fillId="0" borderId="0" xfId="0" applyNumberFormat="1" applyFont="1"/>
    <xf numFmtId="1" fontId="15" fillId="4" borderId="2" xfId="0" applyNumberFormat="1" applyFont="1" applyFill="1" applyBorder="1" applyAlignment="1">
      <alignment horizontal="center"/>
    </xf>
    <xf numFmtId="164" fontId="0" fillId="3" borderId="3" xfId="5" applyFont="1" applyFill="1" applyBorder="1" applyAlignment="1" applyProtection="1">
      <alignment horizontal="center"/>
    </xf>
    <xf numFmtId="169" fontId="0" fillId="3" borderId="4" xfId="5" applyNumberFormat="1" applyFont="1" applyFill="1" applyBorder="1" applyAlignment="1" applyProtection="1">
      <alignment horizontal="right"/>
    </xf>
    <xf numFmtId="0" fontId="0" fillId="4" borderId="5" xfId="5" applyNumberFormat="1" applyFont="1" applyFill="1" applyBorder="1" applyAlignment="1" applyProtection="1">
      <alignment horizontal="left"/>
    </xf>
    <xf numFmtId="0" fontId="15" fillId="0" borderId="0" xfId="0" applyFont="1"/>
    <xf numFmtId="1" fontId="15" fillId="7" borderId="6" xfId="0" applyNumberFormat="1" applyFont="1" applyFill="1" applyBorder="1" applyAlignment="1">
      <alignment horizontal="center"/>
    </xf>
    <xf numFmtId="164" fontId="0" fillId="3" borderId="7" xfId="5" applyFont="1" applyFill="1" applyBorder="1" applyAlignment="1" applyProtection="1">
      <alignment horizontal="center"/>
    </xf>
    <xf numFmtId="167" fontId="0" fillId="3" borderId="8" xfId="5" applyNumberFormat="1" applyFont="1" applyFill="1" applyBorder="1" applyAlignment="1" applyProtection="1">
      <alignment horizontal="right"/>
    </xf>
    <xf numFmtId="0" fontId="0" fillId="7" borderId="9" xfId="0" applyFill="1" applyBorder="1" applyAlignment="1">
      <alignment horizontal="left"/>
    </xf>
    <xf numFmtId="0" fontId="2" fillId="0" borderId="0" xfId="4"/>
    <xf numFmtId="0" fontId="1" fillId="0" borderId="0" xfId="2" applyFont="1" applyBorder="1" applyAlignment="1" applyProtection="1"/>
    <xf numFmtId="0" fontId="5" fillId="0" borderId="0" xfId="4" applyFont="1" applyAlignment="1">
      <alignment horizontal="center"/>
    </xf>
    <xf numFmtId="0" fontId="6" fillId="0" borderId="0" xfId="4" applyFont="1" applyAlignment="1">
      <alignment horizontal="center"/>
    </xf>
    <xf numFmtId="0" fontId="2" fillId="3" borderId="0" xfId="4" applyFont="1" applyFill="1"/>
    <xf numFmtId="0" fontId="0" fillId="0" borderId="0" xfId="0" applyAlignment="1">
      <alignment horizontal="center"/>
    </xf>
    <xf numFmtId="0" fontId="18" fillId="0" borderId="0" xfId="0" applyFont="1"/>
    <xf numFmtId="0" fontId="19" fillId="0" borderId="0" xfId="1" applyNumberFormat="1" applyFont="1" applyFill="1" applyBorder="1" applyAlignment="1" applyProtection="1"/>
    <xf numFmtId="0" fontId="18" fillId="9" borderId="10" xfId="0" applyFont="1" applyFill="1" applyBorder="1"/>
    <xf numFmtId="0" fontId="20" fillId="9" borderId="4" xfId="0" applyFont="1" applyFill="1" applyBorder="1" applyAlignment="1">
      <alignment horizontal="right"/>
    </xf>
    <xf numFmtId="0" fontId="18" fillId="9" borderId="4" xfId="0" applyFont="1" applyFill="1" applyBorder="1"/>
    <xf numFmtId="0" fontId="18" fillId="9" borderId="5" xfId="0" applyFont="1" applyFill="1" applyBorder="1"/>
    <xf numFmtId="0" fontId="18" fillId="0" borderId="0" xfId="0" applyFont="1" applyAlignment="1">
      <alignment horizontal="center"/>
    </xf>
    <xf numFmtId="0" fontId="18" fillId="10" borderId="11" xfId="0" applyFont="1" applyFill="1" applyBorder="1" applyAlignment="1">
      <alignment horizontal="center"/>
    </xf>
    <xf numFmtId="0" fontId="18" fillId="2" borderId="12" xfId="0" applyFont="1" applyFill="1" applyBorder="1" applyAlignment="1">
      <alignment horizontal="center"/>
    </xf>
    <xf numFmtId="0" fontId="21" fillId="9" borderId="14" xfId="0" applyFont="1" applyFill="1" applyBorder="1" applyAlignment="1">
      <alignment horizontal="center"/>
    </xf>
    <xf numFmtId="0" fontId="22" fillId="9" borderId="14" xfId="0" applyFont="1" applyFill="1" applyBorder="1" applyAlignment="1">
      <alignment horizontal="center"/>
    </xf>
    <xf numFmtId="0" fontId="22" fillId="9" borderId="15" xfId="0" applyFont="1" applyFill="1" applyBorder="1" applyAlignment="1">
      <alignment horizontal="center"/>
    </xf>
    <xf numFmtId="0" fontId="21" fillId="2" borderId="16" xfId="0" applyFont="1" applyFill="1" applyBorder="1" applyAlignment="1">
      <alignment horizontal="center"/>
    </xf>
    <xf numFmtId="0" fontId="18" fillId="10" borderId="13" xfId="0" applyFont="1" applyFill="1" applyBorder="1" applyAlignment="1">
      <alignment horizontal="center"/>
    </xf>
    <xf numFmtId="0" fontId="23" fillId="2" borderId="15" xfId="0" applyFont="1" applyFill="1" applyBorder="1" applyAlignment="1">
      <alignment horizontal="center"/>
    </xf>
    <xf numFmtId="0" fontId="18" fillId="3" borderId="14" xfId="0" applyFont="1" applyFill="1" applyBorder="1" applyAlignment="1">
      <alignment horizontal="center"/>
    </xf>
    <xf numFmtId="0" fontId="23" fillId="9" borderId="15" xfId="0" applyFont="1" applyFill="1" applyBorder="1" applyAlignment="1">
      <alignment horizontal="center"/>
    </xf>
    <xf numFmtId="0" fontId="23" fillId="2" borderId="17" xfId="0" applyNumberFormat="1" applyFont="1" applyFill="1" applyBorder="1" applyAlignment="1">
      <alignment horizontal="center"/>
    </xf>
    <xf numFmtId="0" fontId="18" fillId="10" borderId="18" xfId="0" applyFont="1" applyFill="1" applyBorder="1" applyAlignment="1">
      <alignment horizontal="center"/>
    </xf>
    <xf numFmtId="0" fontId="23" fillId="2" borderId="19" xfId="0" applyFont="1" applyFill="1" applyBorder="1" applyAlignment="1">
      <alignment horizontal="center"/>
    </xf>
    <xf numFmtId="0" fontId="18" fillId="3" borderId="20" xfId="0" applyFont="1" applyFill="1" applyBorder="1" applyAlignment="1">
      <alignment horizontal="center"/>
    </xf>
    <xf numFmtId="0" fontId="23" fillId="9" borderId="19" xfId="0" applyFont="1" applyFill="1" applyBorder="1" applyAlignment="1">
      <alignment horizontal="center"/>
    </xf>
    <xf numFmtId="0" fontId="24" fillId="0" borderId="0" xfId="1" applyNumberFormat="1" applyFont="1" applyFill="1" applyBorder="1" applyAlignment="1" applyProtection="1"/>
    <xf numFmtId="170" fontId="25" fillId="3" borderId="0" xfId="0" applyNumberFormat="1" applyFont="1" applyFill="1" applyAlignment="1">
      <alignment horizontal="center"/>
    </xf>
    <xf numFmtId="0" fontId="25" fillId="3" borderId="0" xfId="0" applyNumberFormat="1" applyFont="1" applyFill="1" applyAlignment="1">
      <alignment horizontal="center"/>
    </xf>
    <xf numFmtId="0" fontId="18" fillId="0" borderId="12" xfId="0" applyFont="1" applyFill="1" applyBorder="1" applyAlignment="1">
      <alignment horizontal="center"/>
    </xf>
    <xf numFmtId="0" fontId="21" fillId="0" borderId="16" xfId="0" applyFont="1" applyFill="1" applyBorder="1" applyAlignment="1">
      <alignment horizontal="center"/>
    </xf>
    <xf numFmtId="0" fontId="23" fillId="0" borderId="15" xfId="0" applyFont="1" applyFill="1" applyBorder="1" applyAlignment="1">
      <alignment horizontal="center"/>
    </xf>
    <xf numFmtId="0" fontId="23" fillId="0" borderId="17" xfId="0" applyNumberFormat="1" applyFont="1" applyFill="1" applyBorder="1" applyAlignment="1">
      <alignment horizontal="center"/>
    </xf>
    <xf numFmtId="0" fontId="23" fillId="0" borderId="19" xfId="0" applyFont="1" applyFill="1" applyBorder="1" applyAlignment="1">
      <alignment horizontal="center"/>
    </xf>
    <xf numFmtId="0" fontId="1" fillId="0" borderId="0" xfId="2" applyBorder="1" applyProtection="1"/>
    <xf numFmtId="0" fontId="2" fillId="11" borderId="0" xfId="4" applyFill="1"/>
    <xf numFmtId="0" fontId="2" fillId="2" borderId="0" xfId="4" applyFill="1"/>
    <xf numFmtId="0" fontId="2" fillId="2" borderId="0" xfId="4" applyFill="1" applyAlignment="1">
      <alignment horizontal="center"/>
    </xf>
    <xf numFmtId="0" fontId="26" fillId="0" borderId="0" xfId="4" applyFont="1"/>
    <xf numFmtId="0" fontId="26" fillId="0" borderId="0" xfId="4" applyFont="1" applyAlignment="1">
      <alignment horizontal="center"/>
    </xf>
    <xf numFmtId="0" fontId="5" fillId="2" borderId="0" xfId="4" applyFont="1" applyFill="1" applyAlignment="1">
      <alignment horizontal="center"/>
    </xf>
    <xf numFmtId="0" fontId="26" fillId="7" borderId="0" xfId="4" applyFont="1" applyFill="1"/>
    <xf numFmtId="0" fontId="26" fillId="7" borderId="0" xfId="4" applyFont="1" applyFill="1" applyAlignment="1">
      <alignment horizontal="center"/>
    </xf>
    <xf numFmtId="0" fontId="1" fillId="2" borderId="0" xfId="2" applyFill="1" applyBorder="1" applyAlignment="1" applyProtection="1">
      <alignment horizontal="center"/>
    </xf>
    <xf numFmtId="0" fontId="27" fillId="2" borderId="0" xfId="4" applyFont="1" applyFill="1"/>
    <xf numFmtId="0" fontId="27" fillId="2" borderId="0" xfId="4" applyFont="1" applyFill="1" applyAlignment="1">
      <alignment horizontal="center"/>
    </xf>
    <xf numFmtId="167" fontId="2" fillId="2" borderId="0" xfId="4" applyNumberFormat="1" applyFill="1" applyAlignment="1">
      <alignment horizontal="center"/>
    </xf>
    <xf numFmtId="164" fontId="5" fillId="2" borderId="0" xfId="4" applyNumberFormat="1" applyFont="1" applyFill="1" applyAlignment="1">
      <alignment horizontal="center"/>
    </xf>
    <xf numFmtId="0" fontId="2" fillId="2" borderId="0" xfId="4" applyFont="1" applyFill="1" applyAlignment="1">
      <alignment horizontal="center"/>
    </xf>
    <xf numFmtId="0" fontId="2" fillId="0" borderId="10" xfId="4" applyFont="1" applyBorder="1" applyAlignment="1">
      <alignment horizontal="center"/>
    </xf>
    <xf numFmtId="0" fontId="2" fillId="0" borderId="5" xfId="4" applyFont="1" applyBorder="1" applyAlignment="1">
      <alignment horizontal="center"/>
    </xf>
    <xf numFmtId="0" fontId="2" fillId="0" borderId="22" xfId="4" applyBorder="1" applyAlignment="1">
      <alignment horizontal="center"/>
    </xf>
    <xf numFmtId="0" fontId="2" fillId="0" borderId="23" xfId="4" applyBorder="1" applyAlignment="1">
      <alignment horizontal="center"/>
    </xf>
    <xf numFmtId="0" fontId="2" fillId="8" borderId="22" xfId="4" applyFill="1" applyBorder="1" applyAlignment="1">
      <alignment horizontal="center"/>
    </xf>
    <xf numFmtId="0" fontId="2" fillId="8" borderId="23" xfId="4" applyFill="1" applyBorder="1" applyAlignment="1">
      <alignment horizontal="center"/>
    </xf>
    <xf numFmtId="0" fontId="2" fillId="0" borderId="1" xfId="4" applyFont="1" applyBorder="1" applyAlignment="1">
      <alignment horizontal="center"/>
    </xf>
    <xf numFmtId="0" fontId="2" fillId="12" borderId="1" xfId="4" applyFill="1" applyBorder="1" applyAlignment="1">
      <alignment horizontal="center"/>
    </xf>
    <xf numFmtId="164" fontId="28" fillId="0" borderId="24" xfId="7" applyFont="1" applyBorder="1" applyAlignment="1" applyProtection="1">
      <alignment horizontal="center"/>
    </xf>
    <xf numFmtId="0" fontId="2" fillId="0" borderId="9" xfId="4" applyBorder="1" applyAlignment="1">
      <alignment horizontal="center"/>
    </xf>
    <xf numFmtId="164" fontId="2" fillId="0" borderId="0" xfId="4" applyNumberFormat="1"/>
    <xf numFmtId="164" fontId="3" fillId="0" borderId="0" xfId="7" applyFont="1" applyBorder="1" applyAlignment="1" applyProtection="1">
      <alignment horizontal="center"/>
    </xf>
    <xf numFmtId="0" fontId="2" fillId="0" borderId="0" xfId="4" applyAlignment="1">
      <alignment horizontal="center"/>
    </xf>
    <xf numFmtId="0" fontId="29" fillId="12" borderId="1" xfId="4" applyFont="1" applyFill="1" applyBorder="1" applyAlignment="1">
      <alignment horizontal="center"/>
    </xf>
    <xf numFmtId="169" fontId="28" fillId="0" borderId="1" xfId="7" applyNumberFormat="1" applyFont="1" applyBorder="1" applyAlignment="1" applyProtection="1">
      <alignment horizontal="center"/>
    </xf>
    <xf numFmtId="0" fontId="0" fillId="2" borderId="0" xfId="0" applyFill="1"/>
    <xf numFmtId="164" fontId="0" fillId="2" borderId="0" xfId="5" applyFont="1" applyFill="1" applyBorder="1" applyAlignment="1" applyProtection="1"/>
    <xf numFmtId="0" fontId="55" fillId="0" borderId="0" xfId="3"/>
    <xf numFmtId="0" fontId="31" fillId="2" borderId="0" xfId="0" applyFont="1" applyFill="1" applyBorder="1"/>
    <xf numFmtId="0" fontId="0" fillId="0" borderId="0" xfId="0" applyBorder="1"/>
    <xf numFmtId="0" fontId="31" fillId="0" borderId="0" xfId="3" applyFont="1" applyBorder="1"/>
    <xf numFmtId="0" fontId="55" fillId="0" borderId="0" xfId="3" applyBorder="1"/>
    <xf numFmtId="0" fontId="33" fillId="2" borderId="14" xfId="0" applyFont="1" applyFill="1" applyBorder="1" applyAlignment="1">
      <alignment horizontal="center"/>
    </xf>
    <xf numFmtId="0" fontId="34" fillId="2" borderId="25" xfId="0" applyFont="1" applyFill="1" applyBorder="1" applyAlignment="1">
      <alignment horizontal="center"/>
    </xf>
    <xf numFmtId="0" fontId="35" fillId="2" borderId="26" xfId="0" applyFont="1" applyFill="1" applyBorder="1"/>
    <xf numFmtId="0" fontId="0" fillId="0" borderId="27" xfId="3" applyFont="1" applyBorder="1" applyAlignment="1">
      <alignment horizontal="center"/>
    </xf>
    <xf numFmtId="0" fontId="55" fillId="3" borderId="28" xfId="3" applyFill="1" applyBorder="1" applyAlignment="1">
      <alignment horizontal="center"/>
    </xf>
    <xf numFmtId="0" fontId="55" fillId="3" borderId="14" xfId="3" applyFill="1" applyBorder="1" applyAlignment="1">
      <alignment horizontal="center"/>
    </xf>
    <xf numFmtId="165" fontId="34" fillId="2" borderId="27" xfId="0" applyNumberFormat="1" applyFont="1" applyFill="1" applyBorder="1" applyAlignment="1">
      <alignment horizontal="center"/>
    </xf>
    <xf numFmtId="165" fontId="35" fillId="2" borderId="30" xfId="0" applyNumberFormat="1" applyFont="1" applyFill="1" applyBorder="1" applyAlignment="1">
      <alignment horizontal="center"/>
    </xf>
    <xf numFmtId="0" fontId="0" fillId="0" borderId="31" xfId="3" applyFont="1" applyBorder="1" applyAlignment="1">
      <alignment horizontal="center"/>
    </xf>
    <xf numFmtId="164" fontId="0" fillId="3" borderId="14" xfId="6" applyFont="1" applyFill="1" applyBorder="1" applyAlignment="1" applyProtection="1">
      <alignment horizontal="center"/>
    </xf>
    <xf numFmtId="164" fontId="34" fillId="2" borderId="31" xfId="5" applyFont="1" applyFill="1" applyBorder="1" applyAlignment="1" applyProtection="1">
      <alignment horizontal="center"/>
    </xf>
    <xf numFmtId="164" fontId="36" fillId="2" borderId="30" xfId="5" applyFont="1" applyFill="1" applyBorder="1" applyAlignment="1" applyProtection="1">
      <alignment horizontal="center"/>
    </xf>
    <xf numFmtId="0" fontId="31" fillId="0" borderId="0" xfId="0" applyNumberFormat="1" applyFont="1" applyBorder="1" applyAlignment="1">
      <alignment horizontal="center"/>
    </xf>
    <xf numFmtId="1" fontId="37" fillId="3" borderId="14" xfId="3" applyNumberFormat="1" applyFont="1" applyFill="1" applyBorder="1" applyAlignment="1">
      <alignment horizontal="center"/>
    </xf>
    <xf numFmtId="1" fontId="38" fillId="2" borderId="31" xfId="0" applyNumberFormat="1" applyFont="1" applyFill="1" applyBorder="1" applyAlignment="1">
      <alignment horizontal="center"/>
    </xf>
    <xf numFmtId="0" fontId="35" fillId="2" borderId="30" xfId="0" applyNumberFormat="1" applyFont="1" applyFill="1" applyBorder="1" applyAlignment="1">
      <alignment horizontal="center"/>
    </xf>
    <xf numFmtId="0" fontId="0" fillId="0" borderId="33" xfId="3" applyFont="1" applyBorder="1" applyAlignment="1">
      <alignment horizontal="center"/>
    </xf>
    <xf numFmtId="169" fontId="0" fillId="3" borderId="34" xfId="6" applyNumberFormat="1" applyFont="1" applyFill="1" applyBorder="1" applyAlignment="1" applyProtection="1">
      <alignment horizontal="center"/>
    </xf>
    <xf numFmtId="169" fontId="0" fillId="3" borderId="14" xfId="6" applyNumberFormat="1" applyFont="1" applyFill="1" applyBorder="1" applyAlignment="1" applyProtection="1">
      <alignment horizontal="center"/>
    </xf>
    <xf numFmtId="169" fontId="34" fillId="2" borderId="33" xfId="5" applyNumberFormat="1" applyFont="1" applyFill="1" applyBorder="1" applyAlignment="1" applyProtection="1">
      <alignment horizontal="center"/>
    </xf>
    <xf numFmtId="169" fontId="35" fillId="2" borderId="36" xfId="0" applyNumberFormat="1" applyFont="1" applyFill="1" applyBorder="1" applyAlignment="1">
      <alignment horizontal="center"/>
    </xf>
    <xf numFmtId="0" fontId="55" fillId="0" borderId="0" xfId="3" applyBorder="1" applyAlignment="1">
      <alignment horizontal="center"/>
    </xf>
    <xf numFmtId="169" fontId="0" fillId="0" borderId="0" xfId="6" applyNumberFormat="1" applyFont="1" applyBorder="1" applyAlignment="1" applyProtection="1">
      <alignment horizontal="center"/>
    </xf>
    <xf numFmtId="169" fontId="34" fillId="2" borderId="0" xfId="5" applyNumberFormat="1" applyFont="1" applyFill="1" applyBorder="1" applyAlignment="1" applyProtection="1">
      <alignment horizontal="center"/>
    </xf>
    <xf numFmtId="0" fontId="35" fillId="2" borderId="0" xfId="0" applyFont="1" applyFill="1" applyBorder="1"/>
    <xf numFmtId="0" fontId="13" fillId="5" borderId="14" xfId="3" applyFont="1" applyFill="1" applyBorder="1" applyAlignment="1">
      <alignment horizontal="center"/>
    </xf>
    <xf numFmtId="0" fontId="55" fillId="5" borderId="14" xfId="3" applyNumberFormat="1" applyFill="1" applyBorder="1" applyAlignment="1">
      <alignment horizontal="center"/>
    </xf>
    <xf numFmtId="1" fontId="34" fillId="5" borderId="14" xfId="0" applyNumberFormat="1" applyFont="1" applyFill="1" applyBorder="1" applyAlignment="1">
      <alignment horizontal="center"/>
    </xf>
    <xf numFmtId="0" fontId="35" fillId="0" borderId="0" xfId="0" applyFont="1"/>
    <xf numFmtId="164" fontId="0" fillId="5" borderId="14" xfId="6" applyFont="1" applyFill="1" applyBorder="1" applyAlignment="1" applyProtection="1">
      <alignment horizontal="center"/>
    </xf>
    <xf numFmtId="164" fontId="34" fillId="5" borderId="14" xfId="5" applyFont="1" applyFill="1" applyBorder="1" applyAlignment="1" applyProtection="1">
      <alignment horizontal="center"/>
    </xf>
    <xf numFmtId="0" fontId="34" fillId="2" borderId="0" xfId="0" applyFont="1" applyFill="1"/>
    <xf numFmtId="0" fontId="35" fillId="2" borderId="0" xfId="0" applyFont="1" applyFill="1"/>
    <xf numFmtId="0" fontId="39" fillId="7" borderId="14" xfId="3" applyFont="1" applyFill="1" applyBorder="1" applyAlignment="1">
      <alignment horizontal="center"/>
    </xf>
    <xf numFmtId="0" fontId="55" fillId="7" borderId="14" xfId="3" applyNumberFormat="1" applyFill="1" applyBorder="1" applyAlignment="1">
      <alignment horizontal="center"/>
    </xf>
    <xf numFmtId="1" fontId="34" fillId="7" borderId="14" xfId="0" applyNumberFormat="1" applyFont="1" applyFill="1" applyBorder="1" applyAlignment="1">
      <alignment horizontal="center"/>
    </xf>
    <xf numFmtId="164" fontId="0" fillId="7" borderId="14" xfId="6" applyFont="1" applyFill="1" applyBorder="1" applyAlignment="1" applyProtection="1">
      <alignment horizontal="center"/>
    </xf>
    <xf numFmtId="164" fontId="34" fillId="7" borderId="14" xfId="5" applyFont="1" applyFill="1" applyBorder="1" applyAlignment="1" applyProtection="1">
      <alignment horizontal="center"/>
    </xf>
    <xf numFmtId="0" fontId="0" fillId="13" borderId="0" xfId="3" applyFont="1" applyFill="1"/>
    <xf numFmtId="0" fontId="37" fillId="14" borderId="0" xfId="3" applyFont="1" applyFill="1"/>
    <xf numFmtId="0" fontId="0" fillId="14" borderId="0" xfId="3" applyFont="1" applyFill="1" applyAlignment="1">
      <alignment horizontal="center"/>
    </xf>
    <xf numFmtId="0" fontId="41" fillId="14" borderId="0" xfId="3" applyFont="1" applyFill="1" applyAlignment="1">
      <alignment horizontal="center"/>
    </xf>
    <xf numFmtId="0" fontId="0" fillId="7" borderId="0" xfId="3" applyFont="1" applyFill="1"/>
    <xf numFmtId="0" fontId="31" fillId="0" borderId="0" xfId="3" applyNumberFormat="1" applyFont="1" applyAlignment="1">
      <alignment horizontal="center"/>
    </xf>
    <xf numFmtId="0" fontId="37" fillId="4" borderId="38" xfId="0" applyFont="1" applyFill="1" applyBorder="1" applyAlignment="1">
      <alignment horizontal="center"/>
    </xf>
    <xf numFmtId="165" fontId="0" fillId="7" borderId="0" xfId="0" applyNumberFormat="1" applyFill="1" applyAlignment="1">
      <alignment horizontal="center"/>
    </xf>
    <xf numFmtId="165" fontId="0" fillId="4" borderId="0" xfId="0" applyNumberFormat="1" applyFill="1" applyAlignment="1">
      <alignment horizontal="center"/>
    </xf>
    <xf numFmtId="0" fontId="42" fillId="0" borderId="0" xfId="0" applyNumberFormat="1" applyFont="1" applyAlignment="1">
      <alignment horizontal="center"/>
    </xf>
    <xf numFmtId="2" fontId="0" fillId="0" borderId="0" xfId="0" applyNumberFormat="1"/>
    <xf numFmtId="0" fontId="45" fillId="2" borderId="0" xfId="0" applyFont="1" applyFill="1" applyAlignment="1">
      <alignment horizontal="center"/>
    </xf>
    <xf numFmtId="0" fontId="46" fillId="3" borderId="1" xfId="0" applyFont="1" applyFill="1" applyBorder="1"/>
    <xf numFmtId="0" fontId="47" fillId="5" borderId="1" xfId="0" applyFont="1" applyFill="1" applyBorder="1" applyAlignment="1">
      <alignment horizontal="center"/>
    </xf>
    <xf numFmtId="0" fontId="47" fillId="7" borderId="1" xfId="0" applyFont="1" applyFill="1" applyBorder="1" applyAlignment="1">
      <alignment horizontal="center"/>
    </xf>
    <xf numFmtId="0" fontId="47" fillId="4" borderId="1" xfId="0" applyFont="1" applyFill="1" applyBorder="1" applyAlignment="1">
      <alignment horizontal="center"/>
    </xf>
    <xf numFmtId="0" fontId="47" fillId="2" borderId="0" xfId="0" applyFont="1" applyFill="1"/>
    <xf numFmtId="0" fontId="17" fillId="2" borderId="39" xfId="0" applyFont="1" applyFill="1" applyBorder="1" applyAlignment="1">
      <alignment horizontal="center"/>
    </xf>
    <xf numFmtId="0" fontId="46" fillId="3" borderId="0" xfId="0" applyFont="1" applyFill="1" applyAlignment="1">
      <alignment horizontal="center"/>
    </xf>
    <xf numFmtId="0" fontId="46" fillId="5" borderId="0" xfId="0" applyFont="1" applyFill="1" applyAlignment="1">
      <alignment horizontal="center"/>
    </xf>
    <xf numFmtId="0" fontId="46" fillId="7" borderId="0" xfId="0" applyFont="1" applyFill="1" applyAlignment="1">
      <alignment horizontal="center"/>
    </xf>
    <xf numFmtId="0" fontId="46" fillId="4" borderId="0" xfId="0" applyFont="1" applyFill="1" applyAlignment="1">
      <alignment horizontal="center"/>
    </xf>
    <xf numFmtId="0" fontId="9" fillId="3" borderId="40" xfId="0" applyFont="1" applyFill="1" applyBorder="1" applyAlignment="1">
      <alignment horizontal="center"/>
    </xf>
    <xf numFmtId="0" fontId="48" fillId="2" borderId="0" xfId="0" applyFont="1" applyFill="1" applyAlignment="1">
      <alignment horizontal="center"/>
    </xf>
    <xf numFmtId="0" fontId="49" fillId="5" borderId="0" xfId="0" applyFont="1" applyFill="1" applyAlignment="1">
      <alignment horizontal="center"/>
    </xf>
    <xf numFmtId="0" fontId="49" fillId="7" borderId="0" xfId="0" applyFont="1" applyFill="1" applyAlignment="1">
      <alignment horizontal="center"/>
    </xf>
    <xf numFmtId="0" fontId="49" fillId="4" borderId="0" xfId="0" applyFont="1" applyFill="1" applyAlignment="1">
      <alignment horizontal="center"/>
    </xf>
    <xf numFmtId="0" fontId="47" fillId="2" borderId="40" xfId="0" applyFont="1" applyFill="1" applyBorder="1" applyAlignment="1">
      <alignment horizontal="center"/>
    </xf>
    <xf numFmtId="0" fontId="51" fillId="2" borderId="0" xfId="0" applyFont="1" applyFill="1" applyAlignment="1">
      <alignment horizontal="center"/>
    </xf>
    <xf numFmtId="1" fontId="51" fillId="5" borderId="0" xfId="0" applyNumberFormat="1" applyFont="1" applyFill="1" applyAlignment="1">
      <alignment horizontal="center"/>
    </xf>
    <xf numFmtId="1" fontId="51" fillId="7" borderId="0" xfId="0" applyNumberFormat="1" applyFont="1" applyFill="1" applyAlignment="1">
      <alignment horizontal="center"/>
    </xf>
    <xf numFmtId="1" fontId="51" fillId="4" borderId="0" xfId="0" applyNumberFormat="1" applyFont="1" applyFill="1" applyAlignment="1">
      <alignment horizontal="center"/>
    </xf>
    <xf numFmtId="1" fontId="51" fillId="2" borderId="40" xfId="0" applyNumberFormat="1" applyFont="1" applyFill="1" applyBorder="1" applyAlignment="1">
      <alignment horizontal="center"/>
    </xf>
    <xf numFmtId="0" fontId="53" fillId="3" borderId="0" xfId="0" applyFont="1" applyFill="1" applyAlignment="1">
      <alignment horizontal="center"/>
    </xf>
    <xf numFmtId="0" fontId="47" fillId="2" borderId="0" xfId="0" applyFont="1" applyFill="1" applyAlignment="1">
      <alignment horizontal="center"/>
    </xf>
    <xf numFmtId="165" fontId="9" fillId="3" borderId="21" xfId="0" applyNumberFormat="1" applyFont="1" applyFill="1" applyBorder="1" applyAlignment="1">
      <alignment horizontal="center"/>
    </xf>
    <xf numFmtId="167" fontId="55" fillId="0" borderId="0" xfId="5" applyNumberFormat="1" applyBorder="1" applyProtection="1"/>
    <xf numFmtId="0" fontId="7" fillId="2" borderId="0" xfId="0" applyFont="1" applyFill="1" applyAlignment="1">
      <alignment horizontal="center"/>
    </xf>
    <xf numFmtId="0" fontId="46" fillId="7" borderId="0" xfId="0" applyNumberFormat="1" applyFont="1" applyFill="1" applyAlignment="1">
      <alignment horizontal="center"/>
    </xf>
    <xf numFmtId="0" fontId="8" fillId="16" borderId="1" xfId="0" applyFont="1" applyFill="1" applyBorder="1" applyAlignment="1">
      <alignment horizontal="center"/>
    </xf>
    <xf numFmtId="0" fontId="10" fillId="16" borderId="1" xfId="0" applyFont="1" applyFill="1" applyBorder="1" applyAlignment="1">
      <alignment horizontal="center"/>
    </xf>
    <xf numFmtId="0" fontId="11" fillId="16" borderId="1" xfId="0" applyFont="1" applyFill="1" applyBorder="1" applyAlignment="1">
      <alignment horizontal="center"/>
    </xf>
    <xf numFmtId="0" fontId="12" fillId="16" borderId="1" xfId="0" applyFont="1" applyFill="1" applyBorder="1" applyAlignment="1">
      <alignment horizontal="center"/>
    </xf>
    <xf numFmtId="165" fontId="10" fillId="16" borderId="1" xfId="0" applyNumberFormat="1" applyFont="1" applyFill="1" applyBorder="1" applyAlignment="1">
      <alignment horizontal="center"/>
    </xf>
    <xf numFmtId="0" fontId="14" fillId="16" borderId="1" xfId="0" applyFont="1" applyFill="1" applyBorder="1" applyAlignment="1">
      <alignment horizontal="center"/>
    </xf>
    <xf numFmtId="2" fontId="14" fillId="16" borderId="1" xfId="0" applyNumberFormat="1" applyFont="1" applyFill="1" applyBorder="1" applyAlignment="1">
      <alignment horizontal="center"/>
    </xf>
    <xf numFmtId="0" fontId="47" fillId="16" borderId="1" xfId="0" applyFont="1" applyFill="1" applyBorder="1"/>
    <xf numFmtId="0" fontId="47" fillId="16" borderId="1" xfId="0" applyFont="1" applyFill="1" applyBorder="1" applyAlignment="1">
      <alignment horizontal="center"/>
    </xf>
    <xf numFmtId="0" fontId="0" fillId="16" borderId="0" xfId="0" applyFill="1"/>
    <xf numFmtId="0" fontId="47" fillId="16" borderId="0" xfId="0" applyFont="1" applyFill="1"/>
    <xf numFmtId="0" fontId="17" fillId="16" borderId="39" xfId="0" applyFont="1" applyFill="1" applyBorder="1" applyAlignment="1">
      <alignment horizontal="center"/>
    </xf>
    <xf numFmtId="0" fontId="48" fillId="16" borderId="0" xfId="0" applyFont="1" applyFill="1" applyAlignment="1">
      <alignment horizontal="center"/>
    </xf>
    <xf numFmtId="0" fontId="51" fillId="16" borderId="0" xfId="0" applyFont="1" applyFill="1" applyAlignment="1">
      <alignment horizontal="center"/>
    </xf>
    <xf numFmtId="0" fontId="47" fillId="16" borderId="0" xfId="0" applyFont="1" applyFill="1" applyAlignment="1">
      <alignment horizontal="center"/>
    </xf>
    <xf numFmtId="0" fontId="56" fillId="0" borderId="0" xfId="8" applyFont="1" applyAlignment="1">
      <alignment horizontal="center"/>
    </xf>
    <xf numFmtId="0" fontId="3" fillId="0" borderId="0" xfId="8"/>
    <xf numFmtId="0" fontId="3" fillId="0" borderId="0" xfId="8" applyFont="1" applyAlignment="1">
      <alignment horizontal="center"/>
    </xf>
    <xf numFmtId="1" fontId="3" fillId="0" borderId="0" xfId="8" applyNumberFormat="1"/>
    <xf numFmtId="0" fontId="3" fillId="17" borderId="0" xfId="8" applyFont="1" applyFill="1"/>
    <xf numFmtId="0" fontId="3" fillId="17" borderId="0" xfId="8" applyFill="1" applyAlignment="1">
      <alignment horizontal="center"/>
    </xf>
    <xf numFmtId="0" fontId="3" fillId="18" borderId="0" xfId="8" applyFont="1" applyFill="1"/>
    <xf numFmtId="0" fontId="3" fillId="19" borderId="0" xfId="8" applyFill="1" applyAlignment="1">
      <alignment horizontal="center"/>
    </xf>
    <xf numFmtId="0" fontId="26" fillId="17" borderId="0" xfId="8" applyFont="1" applyFill="1" applyAlignment="1">
      <alignment horizontal="center"/>
    </xf>
    <xf numFmtId="0" fontId="3" fillId="18" borderId="0" xfId="8" applyFont="1" applyFill="1" applyAlignment="1">
      <alignment horizontal="center"/>
    </xf>
    <xf numFmtId="0" fontId="26" fillId="0" borderId="0" xfId="8" applyFont="1" applyAlignment="1">
      <alignment horizontal="center"/>
    </xf>
    <xf numFmtId="0" fontId="57" fillId="0" borderId="0" xfId="8" applyFont="1" applyAlignment="1">
      <alignment horizontal="center"/>
    </xf>
    <xf numFmtId="0" fontId="58" fillId="0" borderId="0" xfId="8" applyFont="1" applyAlignment="1">
      <alignment horizontal="center"/>
    </xf>
    <xf numFmtId="0" fontId="59" fillId="0" borderId="0" xfId="8" applyFont="1" applyAlignment="1">
      <alignment horizontal="center"/>
    </xf>
    <xf numFmtId="0" fontId="60" fillId="0" borderId="0" xfId="8" applyFont="1" applyAlignment="1">
      <alignment horizontal="center"/>
    </xf>
    <xf numFmtId="0" fontId="28" fillId="0" borderId="0" xfId="8" applyFont="1" applyAlignment="1">
      <alignment horizontal="center"/>
    </xf>
    <xf numFmtId="0" fontId="61" fillId="0" borderId="0" xfId="8" applyFont="1" applyAlignment="1">
      <alignment horizontal="center"/>
    </xf>
    <xf numFmtId="0" fontId="62" fillId="9" borderId="13" xfId="0" applyFont="1" applyFill="1" applyBorder="1" applyAlignment="1">
      <alignment horizontal="center"/>
    </xf>
    <xf numFmtId="0" fontId="62" fillId="9" borderId="18" xfId="0" applyFont="1" applyFill="1" applyBorder="1" applyAlignment="1">
      <alignment horizontal="center"/>
    </xf>
    <xf numFmtId="0" fontId="0" fillId="0" borderId="41" xfId="0" applyBorder="1" applyAlignment="1">
      <alignment horizontal="center"/>
    </xf>
    <xf numFmtId="164" fontId="55" fillId="0" borderId="41" xfId="5" applyBorder="1" applyAlignment="1">
      <alignment horizontal="center"/>
    </xf>
    <xf numFmtId="0" fontId="13" fillId="0" borderId="41" xfId="0" applyFont="1" applyBorder="1" applyAlignment="1">
      <alignment horizontal="center"/>
    </xf>
    <xf numFmtId="0" fontId="12" fillId="2" borderId="1" xfId="0" applyFont="1" applyFill="1" applyBorder="1" applyAlignment="1">
      <alignment horizontal="center"/>
    </xf>
    <xf numFmtId="0" fontId="0" fillId="20" borderId="0" xfId="0" applyFill="1"/>
    <xf numFmtId="0" fontId="15" fillId="22" borderId="41" xfId="0" applyFont="1" applyFill="1" applyBorder="1"/>
    <xf numFmtId="0" fontId="15" fillId="22" borderId="0" xfId="0" applyFont="1" applyFill="1"/>
    <xf numFmtId="9" fontId="0" fillId="21" borderId="41" xfId="0" applyNumberFormat="1" applyFill="1" applyBorder="1" applyAlignment="1">
      <alignment horizontal="center"/>
    </xf>
    <xf numFmtId="170" fontId="55" fillId="21" borderId="41" xfId="5" applyNumberFormat="1" applyFill="1" applyBorder="1"/>
    <xf numFmtId="9" fontId="0" fillId="23" borderId="41" xfId="0" applyNumberFormat="1" applyFill="1" applyBorder="1" applyAlignment="1">
      <alignment horizontal="center"/>
    </xf>
    <xf numFmtId="170" fontId="55" fillId="23" borderId="41" xfId="5" applyNumberFormat="1" applyFill="1" applyBorder="1"/>
    <xf numFmtId="0" fontId="15" fillId="21" borderId="41" xfId="0" applyFont="1" applyFill="1" applyBorder="1" applyAlignment="1">
      <alignment horizontal="center"/>
    </xf>
    <xf numFmtId="0" fontId="15" fillId="23" borderId="41" xfId="0" applyFont="1" applyFill="1" applyBorder="1" applyAlignment="1">
      <alignment horizontal="center"/>
    </xf>
    <xf numFmtId="0" fontId="3" fillId="0" borderId="0" xfId="8" applyAlignment="1">
      <alignment horizontal="center"/>
    </xf>
    <xf numFmtId="0" fontId="3" fillId="24" borderId="41" xfId="8" applyFill="1" applyBorder="1" applyAlignment="1">
      <alignment horizontal="center"/>
    </xf>
    <xf numFmtId="1" fontId="3" fillId="24" borderId="41" xfId="8" applyNumberFormat="1" applyFill="1" applyBorder="1" applyAlignment="1">
      <alignment horizontal="center"/>
    </xf>
    <xf numFmtId="0" fontId="63" fillId="24" borderId="0" xfId="0" applyFont="1" applyFill="1" applyAlignment="1">
      <alignment horizontal="center"/>
    </xf>
    <xf numFmtId="0" fontId="4" fillId="24" borderId="0" xfId="1" applyFill="1"/>
    <xf numFmtId="0" fontId="0" fillId="24" borderId="0" xfId="0" applyFill="1"/>
    <xf numFmtId="0" fontId="55" fillId="24" borderId="0" xfId="3" applyFill="1"/>
    <xf numFmtId="0" fontId="64" fillId="7" borderId="14" xfId="3" applyNumberFormat="1" applyFont="1" applyFill="1" applyBorder="1" applyAlignment="1">
      <alignment horizontal="center"/>
    </xf>
    <xf numFmtId="164" fontId="64" fillId="7" borderId="14" xfId="6" applyFont="1" applyFill="1" applyBorder="1" applyAlignment="1" applyProtection="1">
      <alignment horizontal="center"/>
    </xf>
    <xf numFmtId="169" fontId="64" fillId="0" borderId="0" xfId="6" applyNumberFormat="1" applyFont="1" applyBorder="1" applyAlignment="1" applyProtection="1">
      <alignment horizontal="center"/>
    </xf>
    <xf numFmtId="164" fontId="64" fillId="5" borderId="14" xfId="6" applyFont="1" applyFill="1" applyBorder="1" applyAlignment="1" applyProtection="1">
      <alignment horizontal="center"/>
    </xf>
    <xf numFmtId="0" fontId="64" fillId="0" borderId="0" xfId="3" applyFont="1"/>
    <xf numFmtId="0" fontId="64" fillId="2" borderId="0" xfId="0" applyFont="1" applyFill="1"/>
    <xf numFmtId="0" fontId="68" fillId="13" borderId="0" xfId="3" applyFont="1" applyFill="1" applyAlignment="1">
      <alignment horizontal="center"/>
    </xf>
    <xf numFmtId="0" fontId="69" fillId="14" borderId="0" xfId="3" applyFont="1" applyFill="1" applyAlignment="1">
      <alignment horizontal="center"/>
    </xf>
    <xf numFmtId="0" fontId="70" fillId="0" borderId="29" xfId="3" applyFont="1" applyBorder="1" applyAlignment="1">
      <alignment horizontal="center"/>
    </xf>
    <xf numFmtId="164" fontId="70" fillId="0" borderId="32" xfId="6" applyFont="1" applyBorder="1" applyAlignment="1" applyProtection="1">
      <alignment horizontal="center"/>
    </xf>
    <xf numFmtId="1" fontId="70" fillId="0" borderId="32" xfId="3" applyNumberFormat="1" applyFont="1" applyBorder="1" applyAlignment="1">
      <alignment horizontal="center"/>
    </xf>
    <xf numFmtId="169" fontId="70" fillId="0" borderId="35" xfId="6" applyNumberFormat="1" applyFont="1" applyBorder="1" applyAlignment="1" applyProtection="1">
      <alignment horizontal="center"/>
    </xf>
    <xf numFmtId="169" fontId="70" fillId="0" borderId="0" xfId="6" applyNumberFormat="1" applyFont="1" applyBorder="1" applyAlignment="1" applyProtection="1">
      <alignment horizontal="center"/>
    </xf>
    <xf numFmtId="0" fontId="70" fillId="5" borderId="14" xfId="3" applyFont="1" applyFill="1" applyBorder="1" applyAlignment="1">
      <alignment horizontal="center"/>
    </xf>
    <xf numFmtId="0" fontId="70" fillId="0" borderId="0" xfId="3" applyFont="1"/>
    <xf numFmtId="0" fontId="70" fillId="14" borderId="0" xfId="3" applyFont="1" applyFill="1" applyAlignment="1">
      <alignment horizontal="center"/>
    </xf>
    <xf numFmtId="0" fontId="15" fillId="3" borderId="14" xfId="3" applyFont="1" applyFill="1" applyBorder="1" applyAlignment="1">
      <alignment horizontal="center"/>
    </xf>
    <xf numFmtId="0" fontId="64" fillId="13" borderId="0" xfId="3" applyFont="1" applyFill="1" applyAlignment="1">
      <alignment horizontal="center"/>
    </xf>
    <xf numFmtId="0" fontId="15" fillId="7" borderId="0" xfId="3" applyFont="1" applyFill="1" applyAlignment="1">
      <alignment horizontal="center"/>
    </xf>
    <xf numFmtId="0" fontId="32" fillId="2" borderId="38" xfId="0" applyFont="1" applyFill="1" applyBorder="1" applyAlignment="1">
      <alignment horizontal="center"/>
    </xf>
    <xf numFmtId="0" fontId="64" fillId="0" borderId="42" xfId="3" applyFont="1" applyBorder="1" applyAlignment="1">
      <alignment horizontal="center"/>
    </xf>
    <xf numFmtId="164" fontId="64" fillId="0" borderId="38" xfId="6" applyFont="1" applyBorder="1" applyAlignment="1" applyProtection="1">
      <alignment horizontal="center"/>
    </xf>
    <xf numFmtId="1" fontId="64" fillId="0" borderId="38" xfId="3" applyNumberFormat="1" applyFont="1" applyBorder="1" applyAlignment="1">
      <alignment horizontal="center"/>
    </xf>
    <xf numFmtId="169" fontId="64" fillId="0" borderId="43" xfId="6" applyNumberFormat="1" applyFont="1" applyBorder="1" applyAlignment="1" applyProtection="1">
      <alignment horizontal="center"/>
    </xf>
    <xf numFmtId="0" fontId="64" fillId="5" borderId="38" xfId="3" applyNumberFormat="1" applyFont="1" applyFill="1" applyBorder="1" applyAlignment="1">
      <alignment horizontal="center"/>
    </xf>
    <xf numFmtId="164" fontId="64" fillId="5" borderId="38" xfId="6" applyFont="1" applyFill="1" applyBorder="1" applyAlignment="1" applyProtection="1">
      <alignment horizontal="center"/>
    </xf>
    <xf numFmtId="0" fontId="64" fillId="7" borderId="38" xfId="3" applyNumberFormat="1" applyFont="1" applyFill="1" applyBorder="1" applyAlignment="1">
      <alignment horizontal="center"/>
    </xf>
    <xf numFmtId="164" fontId="64" fillId="7" borderId="38" xfId="6" applyFont="1" applyFill="1" applyBorder="1" applyAlignment="1" applyProtection="1">
      <alignment horizontal="center"/>
    </xf>
    <xf numFmtId="0" fontId="33" fillId="3" borderId="44" xfId="0" applyFont="1" applyFill="1" applyBorder="1" applyAlignment="1">
      <alignment horizontal="center"/>
    </xf>
    <xf numFmtId="0" fontId="67" fillId="3" borderId="45" xfId="3" applyFont="1" applyFill="1" applyBorder="1" applyAlignment="1">
      <alignment horizontal="center"/>
    </xf>
    <xf numFmtId="164" fontId="67" fillId="3" borderId="46" xfId="6" applyFont="1" applyFill="1" applyBorder="1" applyAlignment="1" applyProtection="1">
      <alignment horizontal="center"/>
    </xf>
    <xf numFmtId="1" fontId="66" fillId="3" borderId="46" xfId="3" applyNumberFormat="1" applyFont="1" applyFill="1" applyBorder="1" applyAlignment="1">
      <alignment horizontal="center"/>
    </xf>
    <xf numFmtId="169" fontId="67" fillId="3" borderId="47" xfId="6" applyNumberFormat="1" applyFont="1" applyFill="1" applyBorder="1" applyAlignment="1" applyProtection="1">
      <alignment horizontal="center"/>
    </xf>
    <xf numFmtId="169" fontId="67" fillId="0" borderId="48" xfId="6" applyNumberFormat="1" applyFont="1" applyBorder="1" applyAlignment="1" applyProtection="1">
      <alignment horizontal="center"/>
    </xf>
    <xf numFmtId="0" fontId="67" fillId="5" borderId="46" xfId="3" applyFont="1" applyFill="1" applyBorder="1" applyAlignment="1">
      <alignment horizontal="center"/>
    </xf>
    <xf numFmtId="164" fontId="66" fillId="5" borderId="46" xfId="6" applyFont="1" applyFill="1" applyBorder="1" applyAlignment="1" applyProtection="1">
      <alignment horizontal="center"/>
    </xf>
    <xf numFmtId="0" fontId="65" fillId="0" borderId="48" xfId="3" applyFont="1" applyBorder="1"/>
    <xf numFmtId="0" fontId="66" fillId="7" borderId="46" xfId="3" applyNumberFormat="1" applyFont="1" applyFill="1" applyBorder="1" applyAlignment="1">
      <alignment horizontal="center"/>
    </xf>
    <xf numFmtId="164" fontId="66" fillId="7" borderId="46" xfId="6" applyFont="1" applyFill="1" applyBorder="1" applyAlignment="1" applyProtection="1">
      <alignment horizontal="center"/>
    </xf>
    <xf numFmtId="0" fontId="0" fillId="2" borderId="48" xfId="0" applyFill="1" applyBorder="1"/>
    <xf numFmtId="0" fontId="68" fillId="13" borderId="48" xfId="3" applyFont="1" applyFill="1" applyBorder="1" applyAlignment="1">
      <alignment horizontal="center"/>
    </xf>
    <xf numFmtId="0" fontId="40" fillId="14" borderId="48" xfId="3" applyFont="1" applyFill="1" applyBorder="1" applyAlignment="1">
      <alignment horizontal="center"/>
    </xf>
    <xf numFmtId="0" fontId="71" fillId="3" borderId="48" xfId="3" applyNumberFormat="1" applyFont="1" applyFill="1" applyBorder="1" applyAlignment="1">
      <alignment horizontal="center"/>
    </xf>
    <xf numFmtId="0" fontId="71" fillId="3" borderId="49" xfId="3" applyNumberFormat="1" applyFont="1" applyFill="1" applyBorder="1" applyAlignment="1">
      <alignment horizontal="center"/>
    </xf>
    <xf numFmtId="0" fontId="13" fillId="3" borderId="50" xfId="3" applyFont="1" applyFill="1" applyBorder="1" applyAlignment="1">
      <alignment horizontal="center"/>
    </xf>
    <xf numFmtId="0" fontId="13" fillId="3" borderId="51" xfId="3" applyFont="1" applyFill="1" applyBorder="1" applyAlignment="1">
      <alignment horizontal="center"/>
    </xf>
    <xf numFmtId="0" fontId="13" fillId="3" borderId="52" xfId="3" applyFont="1" applyFill="1" applyBorder="1" applyAlignment="1">
      <alignment horizontal="center"/>
    </xf>
    <xf numFmtId="0" fontId="30" fillId="3" borderId="53" xfId="3" applyFont="1" applyFill="1" applyBorder="1" applyAlignment="1">
      <alignment horizontal="center"/>
    </xf>
    <xf numFmtId="0" fontId="30" fillId="3" borderId="54" xfId="3" applyFont="1" applyFill="1" applyBorder="1" applyAlignment="1">
      <alignment horizontal="center"/>
    </xf>
    <xf numFmtId="0" fontId="30" fillId="3" borderId="55" xfId="3" applyFont="1" applyFill="1" applyBorder="1" applyAlignment="1">
      <alignment horizontal="center"/>
    </xf>
    <xf numFmtId="0" fontId="72" fillId="0" borderId="0" xfId="1" applyFont="1" applyAlignment="1">
      <alignment horizontal="center"/>
    </xf>
    <xf numFmtId="2" fontId="26" fillId="0" borderId="0" xfId="4" applyNumberFormat="1" applyFont="1" applyAlignment="1">
      <alignment horizontal="left"/>
    </xf>
    <xf numFmtId="2" fontId="26" fillId="26" borderId="0" xfId="4" applyNumberFormat="1" applyFont="1" applyFill="1" applyAlignment="1">
      <alignment horizontal="left"/>
    </xf>
    <xf numFmtId="0" fontId="26" fillId="26" borderId="0" xfId="4" applyFont="1" applyFill="1" applyAlignment="1">
      <alignment horizontal="right"/>
    </xf>
    <xf numFmtId="2" fontId="73" fillId="25" borderId="0" xfId="4" applyNumberFormat="1" applyFont="1" applyFill="1" applyAlignment="1">
      <alignment horizontal="right"/>
    </xf>
    <xf numFmtId="0" fontId="73" fillId="25" borderId="0" xfId="4" applyFont="1" applyFill="1" applyAlignment="1">
      <alignment horizontal="left"/>
    </xf>
    <xf numFmtId="170" fontId="74" fillId="3" borderId="21" xfId="0" applyNumberFormat="1" applyFont="1" applyFill="1" applyBorder="1" applyAlignment="1">
      <alignment horizontal="center"/>
    </xf>
    <xf numFmtId="2" fontId="9" fillId="3" borderId="21" xfId="0" applyNumberFormat="1" applyFont="1" applyFill="1" applyBorder="1" applyAlignment="1">
      <alignment horizontal="center"/>
    </xf>
    <xf numFmtId="164" fontId="55" fillId="0" borderId="0" xfId="5" applyAlignment="1">
      <alignment horizontal="center"/>
    </xf>
    <xf numFmtId="9" fontId="15" fillId="3" borderId="0" xfId="5" applyNumberFormat="1" applyFont="1" applyFill="1" applyBorder="1" applyAlignment="1" applyProtection="1">
      <alignment horizontal="center"/>
    </xf>
    <xf numFmtId="164" fontId="75" fillId="3" borderId="0" xfId="5" applyFont="1" applyFill="1" applyBorder="1" applyProtection="1"/>
    <xf numFmtId="0" fontId="14" fillId="16" borderId="0" xfId="0" applyFont="1" applyFill="1" applyBorder="1" applyAlignment="1">
      <alignment horizontal="center"/>
    </xf>
    <xf numFmtId="0" fontId="11" fillId="16" borderId="0" xfId="0" applyFont="1" applyFill="1" applyBorder="1" applyAlignment="1">
      <alignment horizontal="center"/>
    </xf>
    <xf numFmtId="0" fontId="12" fillId="16" borderId="0" xfId="0" applyFont="1" applyFill="1" applyBorder="1" applyAlignment="1">
      <alignment horizontal="center"/>
    </xf>
    <xf numFmtId="2" fontId="14" fillId="16" borderId="0" xfId="0" applyNumberFormat="1" applyFont="1" applyFill="1" applyBorder="1" applyAlignment="1">
      <alignment horizontal="center"/>
    </xf>
    <xf numFmtId="0" fontId="18" fillId="9" borderId="56" xfId="0" applyFont="1" applyFill="1" applyBorder="1"/>
    <xf numFmtId="0" fontId="22" fillId="9" borderId="57" xfId="0" applyFont="1" applyFill="1" applyBorder="1" applyAlignment="1">
      <alignment horizontal="center"/>
    </xf>
    <xf numFmtId="0" fontId="76" fillId="27" borderId="13" xfId="0" applyFont="1" applyFill="1" applyBorder="1" applyAlignment="1">
      <alignment horizontal="center"/>
    </xf>
    <xf numFmtId="0" fontId="76" fillId="27" borderId="18" xfId="0" applyFont="1" applyFill="1" applyBorder="1" applyAlignment="1">
      <alignment horizontal="center"/>
    </xf>
    <xf numFmtId="0" fontId="77" fillId="0" borderId="0" xfId="1" applyNumberFormat="1" applyFont="1" applyFill="1" applyBorder="1" applyAlignment="1" applyProtection="1"/>
    <xf numFmtId="2" fontId="20" fillId="9" borderId="15" xfId="0" applyNumberFormat="1" applyFont="1" applyFill="1" applyBorder="1" applyAlignment="1">
      <alignment horizontal="center"/>
    </xf>
    <xf numFmtId="0" fontId="22" fillId="9" borderId="58" xfId="0" applyFont="1" applyFill="1" applyBorder="1" applyAlignment="1">
      <alignment horizontal="right"/>
    </xf>
    <xf numFmtId="0" fontId="22" fillId="9" borderId="59" xfId="0" applyFont="1" applyFill="1" applyBorder="1" applyAlignment="1">
      <alignment horizontal="left"/>
    </xf>
    <xf numFmtId="0" fontId="20" fillId="9" borderId="4" xfId="0" applyFont="1" applyFill="1" applyBorder="1" applyAlignment="1">
      <alignment horizontal="center"/>
    </xf>
    <xf numFmtId="0" fontId="21" fillId="27" borderId="14" xfId="0" applyFont="1" applyFill="1" applyBorder="1" applyAlignment="1">
      <alignment horizontal="center"/>
    </xf>
    <xf numFmtId="0" fontId="59" fillId="27" borderId="14" xfId="0" applyFont="1" applyFill="1" applyBorder="1" applyAlignment="1">
      <alignment horizontal="center"/>
    </xf>
    <xf numFmtId="0" fontId="15" fillId="4" borderId="61" xfId="0" applyFont="1" applyFill="1" applyBorder="1" applyAlignment="1">
      <alignment horizontal="center"/>
    </xf>
    <xf numFmtId="165" fontId="0" fillId="4" borderId="63" xfId="0" applyNumberFormat="1" applyFill="1" applyBorder="1" applyAlignment="1">
      <alignment horizontal="center"/>
    </xf>
    <xf numFmtId="165" fontId="0" fillId="4" borderId="55" xfId="0" applyNumberFormat="1" applyFill="1" applyBorder="1" applyAlignment="1">
      <alignment horizontal="center"/>
    </xf>
    <xf numFmtId="0" fontId="37" fillId="7" borderId="37" xfId="0" applyFont="1" applyFill="1" applyBorder="1" applyAlignment="1">
      <alignment horizontal="center"/>
    </xf>
    <xf numFmtId="0" fontId="15" fillId="7" borderId="60" xfId="0" applyFont="1" applyFill="1" applyBorder="1" applyAlignment="1">
      <alignment horizontal="center"/>
    </xf>
    <xf numFmtId="0" fontId="30" fillId="7" borderId="62" xfId="0" applyFont="1" applyFill="1" applyBorder="1" applyAlignment="1">
      <alignment horizontal="center"/>
    </xf>
    <xf numFmtId="0" fontId="30" fillId="4" borderId="63" xfId="0" applyFont="1" applyFill="1" applyBorder="1" applyAlignment="1">
      <alignment horizontal="center"/>
    </xf>
    <xf numFmtId="165" fontId="0" fillId="7" borderId="62" xfId="0" applyNumberFormat="1" applyFill="1" applyBorder="1" applyAlignment="1">
      <alignment horizontal="center"/>
    </xf>
    <xf numFmtId="165" fontId="0" fillId="7" borderId="53" xfId="0" applyNumberFormat="1" applyFill="1" applyBorder="1" applyAlignment="1">
      <alignment horizontal="center"/>
    </xf>
    <xf numFmtId="0" fontId="37" fillId="15" borderId="41" xfId="0" applyFont="1" applyFill="1" applyBorder="1" applyAlignment="1">
      <alignment horizontal="center"/>
    </xf>
    <xf numFmtId="0" fontId="43" fillId="6" borderId="41" xfId="0" applyFont="1" applyFill="1" applyBorder="1" applyAlignment="1">
      <alignment horizontal="center"/>
    </xf>
    <xf numFmtId="0" fontId="13" fillId="6" borderId="41" xfId="0" applyFont="1" applyFill="1" applyBorder="1" applyAlignment="1">
      <alignment horizontal="center"/>
    </xf>
    <xf numFmtId="0" fontId="44" fillId="6" borderId="41" xfId="0" applyFont="1" applyFill="1" applyBorder="1" applyAlignment="1">
      <alignment horizontal="center"/>
    </xf>
    <xf numFmtId="0" fontId="0" fillId="6" borderId="41" xfId="0" applyNumberFormat="1" applyFill="1" applyBorder="1" applyAlignment="1">
      <alignment horizontal="center"/>
    </xf>
    <xf numFmtId="0" fontId="15" fillId="7" borderId="41" xfId="0" applyFont="1" applyFill="1" applyBorder="1" applyAlignment="1">
      <alignment horizontal="center"/>
    </xf>
    <xf numFmtId="0" fontId="15" fillId="4" borderId="41" xfId="0" applyFont="1" applyFill="1" applyBorder="1" applyAlignment="1">
      <alignment horizontal="center"/>
    </xf>
    <xf numFmtId="165" fontId="0" fillId="7" borderId="41" xfId="0" applyNumberFormat="1" applyFill="1" applyBorder="1" applyAlignment="1">
      <alignment horizontal="center"/>
    </xf>
    <xf numFmtId="165" fontId="0" fillId="4" borderId="41" xfId="0" applyNumberFormat="1" applyFill="1" applyBorder="1" applyAlignment="1">
      <alignment horizontal="center"/>
    </xf>
    <xf numFmtId="0" fontId="37" fillId="5" borderId="41" xfId="0" applyFont="1" applyFill="1" applyBorder="1" applyAlignment="1">
      <alignment horizontal="center"/>
    </xf>
    <xf numFmtId="0" fontId="44" fillId="5" borderId="41" xfId="0" applyFont="1" applyFill="1" applyBorder="1" applyAlignment="1">
      <alignment horizontal="center"/>
    </xf>
    <xf numFmtId="0" fontId="0" fillId="2" borderId="41" xfId="0" applyFont="1" applyFill="1" applyBorder="1" applyAlignment="1">
      <alignment horizontal="center"/>
    </xf>
    <xf numFmtId="165" fontId="0" fillId="2" borderId="41" xfId="0" applyNumberFormat="1" applyFill="1" applyBorder="1" applyAlignment="1">
      <alignment horizontal="center"/>
    </xf>
    <xf numFmtId="0" fontId="78" fillId="0" borderId="0" xfId="1" applyFont="1" applyBorder="1" applyAlignment="1" applyProtection="1">
      <alignment horizontal="left"/>
    </xf>
    <xf numFmtId="0" fontId="2" fillId="28" borderId="0" xfId="3" applyFont="1" applyFill="1"/>
    <xf numFmtId="0" fontId="5" fillId="29" borderId="0" xfId="3" applyFont="1" applyFill="1" applyAlignment="1">
      <alignment horizontal="center"/>
    </xf>
    <xf numFmtId="0" fontId="5" fillId="30" borderId="0" xfId="3" applyFont="1" applyFill="1" applyAlignment="1">
      <alignment horizontal="center"/>
    </xf>
    <xf numFmtId="0" fontId="55" fillId="29" borderId="0" xfId="3" applyFill="1" applyAlignment="1">
      <alignment horizontal="center"/>
    </xf>
    <xf numFmtId="165" fontId="5" fillId="29" borderId="0" xfId="3" applyNumberFormat="1" applyFont="1" applyFill="1" applyAlignment="1">
      <alignment horizontal="center"/>
    </xf>
    <xf numFmtId="165" fontId="5" fillId="30" borderId="0" xfId="3" applyNumberFormat="1" applyFont="1" applyFill="1" applyAlignment="1">
      <alignment horizontal="center"/>
    </xf>
    <xf numFmtId="0" fontId="55" fillId="23" borderId="0" xfId="3" applyFill="1" applyAlignment="1">
      <alignment horizontal="center"/>
    </xf>
    <xf numFmtId="166" fontId="5" fillId="31" borderId="0" xfId="3" applyNumberFormat="1" applyFont="1" applyFill="1" applyAlignment="1">
      <alignment horizontal="center"/>
    </xf>
    <xf numFmtId="0" fontId="79" fillId="0" borderId="0" xfId="3" applyFont="1" applyAlignment="1">
      <alignment horizontal="center"/>
    </xf>
    <xf numFmtId="167" fontId="80" fillId="0" borderId="0" xfId="3" applyNumberFormat="1" applyFont="1" applyAlignment="1">
      <alignment horizontal="center"/>
    </xf>
    <xf numFmtId="165" fontId="81" fillId="29" borderId="0" xfId="3" applyNumberFormat="1" applyFont="1" applyFill="1" applyAlignment="1">
      <alignment horizontal="center"/>
    </xf>
    <xf numFmtId="0" fontId="82" fillId="0" borderId="0" xfId="3" applyFont="1" applyAlignment="1">
      <alignment horizontal="center"/>
    </xf>
    <xf numFmtId="165" fontId="82" fillId="24" borderId="0" xfId="3" applyNumberFormat="1" applyFont="1" applyFill="1" applyAlignment="1">
      <alignment horizontal="center"/>
    </xf>
    <xf numFmtId="165" fontId="83" fillId="24" borderId="0" xfId="3" applyNumberFormat="1" applyFont="1" applyFill="1" applyAlignment="1">
      <alignment horizontal="center"/>
    </xf>
  </cellXfs>
  <cellStyles count="9">
    <cellStyle name="Lien hypertexte" xfId="1" builtinId="8"/>
    <cellStyle name="Lien hypertexte 2" xfId="2"/>
    <cellStyle name="Normal" xfId="0" builtinId="0"/>
    <cellStyle name="Normal 2" xfId="3"/>
    <cellStyle name="Normal 3" xfId="4"/>
    <cellStyle name="Normal 4" xfId="8"/>
    <cellStyle name="Pourcentage" xfId="5" builtinId="5"/>
    <cellStyle name="Pourcentage 2" xfId="6"/>
    <cellStyle name="Pourcentage 3" xfId="7"/>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C00000"/>
      <rgbColor rgb="00008000"/>
      <rgbColor rgb="00000080"/>
      <rgbColor rgb="00808000"/>
      <rgbColor rgb="00800080"/>
      <rgbColor rgb="00008080"/>
      <rgbColor rgb="00BFBFBF"/>
      <rgbColor rgb="00878787"/>
      <rgbColor rgb="008EB4E3"/>
      <rgbColor rgb="00953735"/>
      <rgbColor rgb="00F2F2F2"/>
      <rgbColor rgb="00DCE6F2"/>
      <rgbColor rgb="00660066"/>
      <rgbColor rgb="00B7B7B7"/>
      <rgbColor rgb="000070C0"/>
      <rgbColor rgb="00C6D9F1"/>
      <rgbColor rgb="00000080"/>
      <rgbColor rgb="00FF00FF"/>
      <rgbColor rgb="00D9D9D9"/>
      <rgbColor rgb="0000FFFF"/>
      <rgbColor rgb="00800080"/>
      <rgbColor rgb="00800000"/>
      <rgbColor rgb="00008080"/>
      <rgbColor rgb="000000FF"/>
      <rgbColor rgb="0000CCFF"/>
      <rgbColor rgb="00DDDDDD"/>
      <rgbColor rgb="00EEECE1"/>
      <rgbColor rgb="00F2DCDB"/>
      <rgbColor rgb="0096E1F3"/>
      <rgbColor rgb="00C4BD97"/>
      <rgbColor rgb="00B2B2B2"/>
      <rgbColor rgb="00FFD7D7"/>
      <rgbColor rgb="003366FF"/>
      <rgbColor rgb="00B4C7DC"/>
      <rgbColor rgb="0092D050"/>
      <rgbColor rgb="00DDD9C3"/>
      <rgbColor rgb="00FF9900"/>
      <rgbColor rgb="00FF6600"/>
      <rgbColor rgb="00558ED5"/>
      <rgbColor rgb="00A6A6A6"/>
      <rgbColor rgb="00003366"/>
      <rgbColor rgb="0000B050"/>
      <rgbColor rgb="00111111"/>
      <rgbColor rgb="00333300"/>
      <rgbColor rgb="00C9211E"/>
      <rgbColor rgb="007030A0"/>
      <rgbColor rgb="00333399"/>
      <rgbColor rgb="00303030"/>
    </indexedColors>
    <mruColors>
      <color rgb="FF30C2BF"/>
      <color rgb="FF42D0A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FR"/>
              <a:t>CO2 en ppm</a:t>
            </a:r>
          </a:p>
        </c:rich>
      </c:tx>
      <c:layout>
        <c:manualLayout>
          <c:xMode val="edge"/>
          <c:yMode val="edge"/>
          <c:x val="0.51372517829210751"/>
          <c:y val="4.4644321803524567E-2"/>
        </c:manualLayout>
      </c:layout>
      <c:overlay val="0"/>
      <c:spPr>
        <a:solidFill>
          <a:srgbClr val="F2F2F2"/>
        </a:solidFill>
        <a:ln w="25400">
          <a:noFill/>
        </a:ln>
      </c:spPr>
    </c:title>
    <c:autoTitleDeleted val="0"/>
    <c:plotArea>
      <c:layout>
        <c:manualLayout>
          <c:layoutTarget val="inner"/>
          <c:xMode val="edge"/>
          <c:yMode val="edge"/>
          <c:x val="6.060803432454178E-2"/>
          <c:y val="4.6876459294857155E-2"/>
          <c:w val="0.90046222425033462"/>
          <c:h val="0.84377626730742861"/>
        </c:manualLayout>
      </c:layout>
      <c:scatterChart>
        <c:scatterStyle val="lineMarker"/>
        <c:varyColors val="0"/>
        <c:ser>
          <c:idx val="0"/>
          <c:order val="0"/>
          <c:tx>
            <c:strRef>
              <c:f>'Mesures modernes'!$B$6</c:f>
              <c:strCache>
                <c:ptCount val="1"/>
                <c:pt idx="0">
                  <c:v>MLO </c:v>
                </c:pt>
              </c:strCache>
            </c:strRef>
          </c:tx>
          <c:spPr>
            <a:ln w="12700">
              <a:solidFill>
                <a:srgbClr val="00CCFF"/>
              </a:solidFill>
              <a:prstDash val="sysDash"/>
            </a:ln>
          </c:spPr>
          <c:marker>
            <c:symbol val="none"/>
          </c:marker>
          <c:xVal>
            <c:numRef>
              <c:f>'Mesures modernes'!$A$7:$A$498</c:f>
              <c:numCache>
                <c:formatCode>General</c:formatCode>
                <c:ptCount val="492"/>
                <c:pt idx="0">
                  <c:v>1980.0409999999999</c:v>
                </c:pt>
                <c:pt idx="1">
                  <c:v>1980.1257000000001</c:v>
                </c:pt>
                <c:pt idx="2">
                  <c:v>1980.2049</c:v>
                </c:pt>
                <c:pt idx="3">
                  <c:v>1980.2896000000001</c:v>
                </c:pt>
                <c:pt idx="4">
                  <c:v>1980.3715999999999</c:v>
                </c:pt>
                <c:pt idx="5">
                  <c:v>1980.4563000000001</c:v>
                </c:pt>
                <c:pt idx="6">
                  <c:v>1980.5382999999999</c:v>
                </c:pt>
                <c:pt idx="7">
                  <c:v>1980.623</c:v>
                </c:pt>
                <c:pt idx="8">
                  <c:v>1980.7076999999999</c:v>
                </c:pt>
                <c:pt idx="9">
                  <c:v>1980.7896000000001</c:v>
                </c:pt>
                <c:pt idx="10">
                  <c:v>1980.8742999999999</c:v>
                </c:pt>
                <c:pt idx="11">
                  <c:v>1980.9563000000001</c:v>
                </c:pt>
                <c:pt idx="12">
                  <c:v>1981.0410999999999</c:v>
                </c:pt>
                <c:pt idx="13">
                  <c:v>1981.126</c:v>
                </c:pt>
                <c:pt idx="14">
                  <c:v>1981.2027</c:v>
                </c:pt>
                <c:pt idx="15">
                  <c:v>1981.2877000000001</c:v>
                </c:pt>
                <c:pt idx="16">
                  <c:v>1981.3698999999999</c:v>
                </c:pt>
                <c:pt idx="17">
                  <c:v>1981.4548</c:v>
                </c:pt>
                <c:pt idx="18">
                  <c:v>1981.537</c:v>
                </c:pt>
                <c:pt idx="19">
                  <c:v>1981.6219000000001</c:v>
                </c:pt>
                <c:pt idx="20">
                  <c:v>1981.7067999999999</c:v>
                </c:pt>
                <c:pt idx="21">
                  <c:v>1981.789</c:v>
                </c:pt>
                <c:pt idx="22">
                  <c:v>1981.874</c:v>
                </c:pt>
                <c:pt idx="23">
                  <c:v>1981.9562000000001</c:v>
                </c:pt>
                <c:pt idx="24">
                  <c:v>1982.0410999999999</c:v>
                </c:pt>
                <c:pt idx="25">
                  <c:v>1982.126</c:v>
                </c:pt>
                <c:pt idx="26">
                  <c:v>1982.2027</c:v>
                </c:pt>
                <c:pt idx="27">
                  <c:v>1982.2877000000001</c:v>
                </c:pt>
                <c:pt idx="28">
                  <c:v>1982.3698999999999</c:v>
                </c:pt>
                <c:pt idx="29">
                  <c:v>1982.4548</c:v>
                </c:pt>
                <c:pt idx="30">
                  <c:v>1982.537</c:v>
                </c:pt>
                <c:pt idx="31">
                  <c:v>1982.6219000000001</c:v>
                </c:pt>
                <c:pt idx="32">
                  <c:v>1982.7067999999999</c:v>
                </c:pt>
                <c:pt idx="33">
                  <c:v>1982.789</c:v>
                </c:pt>
                <c:pt idx="34">
                  <c:v>1982.874</c:v>
                </c:pt>
                <c:pt idx="35">
                  <c:v>1982.9562000000001</c:v>
                </c:pt>
                <c:pt idx="36">
                  <c:v>1983.0410999999999</c:v>
                </c:pt>
                <c:pt idx="37">
                  <c:v>1983.126</c:v>
                </c:pt>
                <c:pt idx="38">
                  <c:v>1983.2027</c:v>
                </c:pt>
                <c:pt idx="39">
                  <c:v>1983.2877000000001</c:v>
                </c:pt>
                <c:pt idx="40">
                  <c:v>1983.3698999999999</c:v>
                </c:pt>
                <c:pt idx="41">
                  <c:v>1983.4548</c:v>
                </c:pt>
                <c:pt idx="42">
                  <c:v>1983.537</c:v>
                </c:pt>
                <c:pt idx="43">
                  <c:v>1983.6219000000001</c:v>
                </c:pt>
                <c:pt idx="44">
                  <c:v>1983.7067999999999</c:v>
                </c:pt>
                <c:pt idx="45">
                  <c:v>1983.789</c:v>
                </c:pt>
                <c:pt idx="46">
                  <c:v>1983.874</c:v>
                </c:pt>
                <c:pt idx="47">
                  <c:v>1983.9562000000001</c:v>
                </c:pt>
                <c:pt idx="48">
                  <c:v>1984.0409999999999</c:v>
                </c:pt>
                <c:pt idx="49">
                  <c:v>1984.1257000000001</c:v>
                </c:pt>
                <c:pt idx="50">
                  <c:v>1984.2049</c:v>
                </c:pt>
                <c:pt idx="51">
                  <c:v>1984.2896000000001</c:v>
                </c:pt>
                <c:pt idx="52">
                  <c:v>1984.3715999999999</c:v>
                </c:pt>
                <c:pt idx="53">
                  <c:v>1984.4563000000001</c:v>
                </c:pt>
                <c:pt idx="54">
                  <c:v>1984.5382999999999</c:v>
                </c:pt>
                <c:pt idx="55">
                  <c:v>1984.623</c:v>
                </c:pt>
                <c:pt idx="56">
                  <c:v>1984.7076999999999</c:v>
                </c:pt>
                <c:pt idx="57">
                  <c:v>1984.7896000000001</c:v>
                </c:pt>
                <c:pt idx="58">
                  <c:v>1984.8742999999999</c:v>
                </c:pt>
                <c:pt idx="59">
                  <c:v>1984.9563000000001</c:v>
                </c:pt>
                <c:pt idx="60">
                  <c:v>1985.0410999999999</c:v>
                </c:pt>
                <c:pt idx="61">
                  <c:v>1985.126</c:v>
                </c:pt>
                <c:pt idx="62">
                  <c:v>1985.2027</c:v>
                </c:pt>
                <c:pt idx="63">
                  <c:v>1985.2877000000001</c:v>
                </c:pt>
                <c:pt idx="64">
                  <c:v>1985.3698999999999</c:v>
                </c:pt>
                <c:pt idx="65">
                  <c:v>1985.4548</c:v>
                </c:pt>
                <c:pt idx="66">
                  <c:v>1985.537</c:v>
                </c:pt>
                <c:pt idx="67">
                  <c:v>1985.6219000000001</c:v>
                </c:pt>
                <c:pt idx="68">
                  <c:v>1985.7067999999999</c:v>
                </c:pt>
                <c:pt idx="69">
                  <c:v>1985.789</c:v>
                </c:pt>
                <c:pt idx="70">
                  <c:v>1985.874</c:v>
                </c:pt>
                <c:pt idx="71">
                  <c:v>1985.9562000000001</c:v>
                </c:pt>
                <c:pt idx="72">
                  <c:v>1986.0410999999999</c:v>
                </c:pt>
                <c:pt idx="73">
                  <c:v>1986.126</c:v>
                </c:pt>
                <c:pt idx="74">
                  <c:v>1986.2027</c:v>
                </c:pt>
                <c:pt idx="75">
                  <c:v>1986.2877000000001</c:v>
                </c:pt>
                <c:pt idx="76">
                  <c:v>1986.3698999999999</c:v>
                </c:pt>
                <c:pt idx="77">
                  <c:v>1986.4548</c:v>
                </c:pt>
                <c:pt idx="78">
                  <c:v>1986.537</c:v>
                </c:pt>
                <c:pt idx="79">
                  <c:v>1986.6219000000001</c:v>
                </c:pt>
                <c:pt idx="80">
                  <c:v>1986.7067999999999</c:v>
                </c:pt>
                <c:pt idx="81">
                  <c:v>1986.789</c:v>
                </c:pt>
                <c:pt idx="82">
                  <c:v>1986.874</c:v>
                </c:pt>
                <c:pt idx="83">
                  <c:v>1986.9562000000001</c:v>
                </c:pt>
                <c:pt idx="84">
                  <c:v>1987.0410999999999</c:v>
                </c:pt>
                <c:pt idx="85">
                  <c:v>1987.126</c:v>
                </c:pt>
                <c:pt idx="86">
                  <c:v>1987.2027</c:v>
                </c:pt>
                <c:pt idx="87">
                  <c:v>1987.2877000000001</c:v>
                </c:pt>
                <c:pt idx="88">
                  <c:v>1987.3698999999999</c:v>
                </c:pt>
                <c:pt idx="89">
                  <c:v>1987.4548</c:v>
                </c:pt>
                <c:pt idx="90">
                  <c:v>1987.537</c:v>
                </c:pt>
                <c:pt idx="91">
                  <c:v>1987.6219000000001</c:v>
                </c:pt>
                <c:pt idx="92">
                  <c:v>1987.7067999999999</c:v>
                </c:pt>
                <c:pt idx="93">
                  <c:v>1987.789</c:v>
                </c:pt>
                <c:pt idx="94">
                  <c:v>1987.874</c:v>
                </c:pt>
                <c:pt idx="95">
                  <c:v>1987.9562000000001</c:v>
                </c:pt>
                <c:pt idx="96">
                  <c:v>1988.0409999999999</c:v>
                </c:pt>
                <c:pt idx="97">
                  <c:v>1988.1257000000001</c:v>
                </c:pt>
                <c:pt idx="98">
                  <c:v>1988.2049</c:v>
                </c:pt>
                <c:pt idx="99">
                  <c:v>1988.2896000000001</c:v>
                </c:pt>
                <c:pt idx="100">
                  <c:v>1988.3715999999999</c:v>
                </c:pt>
                <c:pt idx="101">
                  <c:v>1988.4563000000001</c:v>
                </c:pt>
                <c:pt idx="102">
                  <c:v>1988.5382999999999</c:v>
                </c:pt>
                <c:pt idx="103">
                  <c:v>1988.623</c:v>
                </c:pt>
                <c:pt idx="104">
                  <c:v>1988.7076999999999</c:v>
                </c:pt>
                <c:pt idx="105">
                  <c:v>1988.7896000000001</c:v>
                </c:pt>
                <c:pt idx="106">
                  <c:v>1988.8742999999999</c:v>
                </c:pt>
                <c:pt idx="107">
                  <c:v>1988.9563000000001</c:v>
                </c:pt>
                <c:pt idx="108">
                  <c:v>1989.0410999999999</c:v>
                </c:pt>
                <c:pt idx="109">
                  <c:v>1989.126</c:v>
                </c:pt>
                <c:pt idx="110">
                  <c:v>1989.2027</c:v>
                </c:pt>
                <c:pt idx="111">
                  <c:v>1989.2877000000001</c:v>
                </c:pt>
                <c:pt idx="112">
                  <c:v>1989.3698999999999</c:v>
                </c:pt>
                <c:pt idx="113">
                  <c:v>1989.4548</c:v>
                </c:pt>
                <c:pt idx="114">
                  <c:v>1989.537</c:v>
                </c:pt>
                <c:pt idx="115">
                  <c:v>1989.6219000000001</c:v>
                </c:pt>
                <c:pt idx="116">
                  <c:v>1989.7067999999999</c:v>
                </c:pt>
                <c:pt idx="117">
                  <c:v>1989.789</c:v>
                </c:pt>
                <c:pt idx="118">
                  <c:v>1989.874</c:v>
                </c:pt>
                <c:pt idx="119">
                  <c:v>1989.9562000000001</c:v>
                </c:pt>
                <c:pt idx="120">
                  <c:v>1990.0410999999999</c:v>
                </c:pt>
                <c:pt idx="121">
                  <c:v>1990.126</c:v>
                </c:pt>
                <c:pt idx="122">
                  <c:v>1990.2027</c:v>
                </c:pt>
                <c:pt idx="123">
                  <c:v>1990.2877000000001</c:v>
                </c:pt>
                <c:pt idx="124">
                  <c:v>1990.3698999999999</c:v>
                </c:pt>
                <c:pt idx="125">
                  <c:v>1990.4548</c:v>
                </c:pt>
                <c:pt idx="126">
                  <c:v>1990.537</c:v>
                </c:pt>
                <c:pt idx="127">
                  <c:v>1990.6219000000001</c:v>
                </c:pt>
                <c:pt idx="128">
                  <c:v>1990.7067999999999</c:v>
                </c:pt>
                <c:pt idx="129">
                  <c:v>1990.789</c:v>
                </c:pt>
                <c:pt idx="130">
                  <c:v>1990.874</c:v>
                </c:pt>
                <c:pt idx="131">
                  <c:v>1990.9562000000001</c:v>
                </c:pt>
                <c:pt idx="132">
                  <c:v>1991.0410999999999</c:v>
                </c:pt>
                <c:pt idx="133">
                  <c:v>1991.126</c:v>
                </c:pt>
                <c:pt idx="134">
                  <c:v>1991.2027</c:v>
                </c:pt>
                <c:pt idx="135">
                  <c:v>1991.2877000000001</c:v>
                </c:pt>
                <c:pt idx="136">
                  <c:v>1991.3698999999999</c:v>
                </c:pt>
                <c:pt idx="137">
                  <c:v>1991.4548</c:v>
                </c:pt>
                <c:pt idx="138">
                  <c:v>1991.537</c:v>
                </c:pt>
                <c:pt idx="139">
                  <c:v>1991.6219000000001</c:v>
                </c:pt>
                <c:pt idx="140">
                  <c:v>1991.7067999999999</c:v>
                </c:pt>
                <c:pt idx="141">
                  <c:v>1991.789</c:v>
                </c:pt>
                <c:pt idx="142">
                  <c:v>1991.874</c:v>
                </c:pt>
                <c:pt idx="143">
                  <c:v>1991.9562000000001</c:v>
                </c:pt>
                <c:pt idx="144">
                  <c:v>1992.0409999999999</c:v>
                </c:pt>
                <c:pt idx="145">
                  <c:v>1992.1257000000001</c:v>
                </c:pt>
                <c:pt idx="146">
                  <c:v>1992.2049</c:v>
                </c:pt>
                <c:pt idx="147">
                  <c:v>1992.2896000000001</c:v>
                </c:pt>
                <c:pt idx="148">
                  <c:v>1992.3715999999999</c:v>
                </c:pt>
                <c:pt idx="149">
                  <c:v>1992.4563000000001</c:v>
                </c:pt>
                <c:pt idx="150">
                  <c:v>1992.5382999999999</c:v>
                </c:pt>
                <c:pt idx="151">
                  <c:v>1992.623</c:v>
                </c:pt>
                <c:pt idx="152">
                  <c:v>1992.7076999999999</c:v>
                </c:pt>
                <c:pt idx="153">
                  <c:v>1992.7896000000001</c:v>
                </c:pt>
                <c:pt idx="154">
                  <c:v>1992.8742999999999</c:v>
                </c:pt>
                <c:pt idx="155">
                  <c:v>1992.9563000000001</c:v>
                </c:pt>
                <c:pt idx="156">
                  <c:v>1993.0410999999999</c:v>
                </c:pt>
                <c:pt idx="157">
                  <c:v>1993.126</c:v>
                </c:pt>
                <c:pt idx="158">
                  <c:v>1993.2027</c:v>
                </c:pt>
                <c:pt idx="159">
                  <c:v>1993.2877000000001</c:v>
                </c:pt>
                <c:pt idx="160">
                  <c:v>1993.3698999999999</c:v>
                </c:pt>
                <c:pt idx="161">
                  <c:v>1993.4548</c:v>
                </c:pt>
                <c:pt idx="162">
                  <c:v>1993.537</c:v>
                </c:pt>
                <c:pt idx="163">
                  <c:v>1993.6219000000001</c:v>
                </c:pt>
                <c:pt idx="164">
                  <c:v>1993.7067999999999</c:v>
                </c:pt>
                <c:pt idx="165">
                  <c:v>1993.789</c:v>
                </c:pt>
                <c:pt idx="166">
                  <c:v>1993.874</c:v>
                </c:pt>
                <c:pt idx="167">
                  <c:v>1993.9562000000001</c:v>
                </c:pt>
                <c:pt idx="168">
                  <c:v>1994.0410999999999</c:v>
                </c:pt>
                <c:pt idx="169">
                  <c:v>1994.126</c:v>
                </c:pt>
                <c:pt idx="170">
                  <c:v>1994.2027</c:v>
                </c:pt>
                <c:pt idx="171">
                  <c:v>1994.2877000000001</c:v>
                </c:pt>
                <c:pt idx="172">
                  <c:v>1994.3698999999999</c:v>
                </c:pt>
                <c:pt idx="173">
                  <c:v>1994.4548</c:v>
                </c:pt>
                <c:pt idx="174">
                  <c:v>1994.537</c:v>
                </c:pt>
                <c:pt idx="175">
                  <c:v>1994.6219000000001</c:v>
                </c:pt>
                <c:pt idx="176">
                  <c:v>1994.7067999999999</c:v>
                </c:pt>
                <c:pt idx="177">
                  <c:v>1994.789</c:v>
                </c:pt>
                <c:pt idx="178">
                  <c:v>1994.874</c:v>
                </c:pt>
                <c:pt idx="179">
                  <c:v>1994.9562000000001</c:v>
                </c:pt>
                <c:pt idx="180">
                  <c:v>1995.0410999999999</c:v>
                </c:pt>
                <c:pt idx="181">
                  <c:v>1995.126</c:v>
                </c:pt>
                <c:pt idx="182">
                  <c:v>1995.2027</c:v>
                </c:pt>
                <c:pt idx="183">
                  <c:v>1995.2877000000001</c:v>
                </c:pt>
                <c:pt idx="184">
                  <c:v>1995.3698999999999</c:v>
                </c:pt>
                <c:pt idx="185">
                  <c:v>1995.4548</c:v>
                </c:pt>
                <c:pt idx="186">
                  <c:v>1995.537</c:v>
                </c:pt>
                <c:pt idx="187">
                  <c:v>1995.6219000000001</c:v>
                </c:pt>
                <c:pt idx="188">
                  <c:v>1995.7067999999999</c:v>
                </c:pt>
                <c:pt idx="189">
                  <c:v>1995.789</c:v>
                </c:pt>
                <c:pt idx="190">
                  <c:v>1995.874</c:v>
                </c:pt>
                <c:pt idx="191">
                  <c:v>1995.9562000000001</c:v>
                </c:pt>
                <c:pt idx="192">
                  <c:v>1996.0409999999999</c:v>
                </c:pt>
                <c:pt idx="193">
                  <c:v>1996.1257000000001</c:v>
                </c:pt>
                <c:pt idx="194">
                  <c:v>1996.2049</c:v>
                </c:pt>
                <c:pt idx="195">
                  <c:v>1996.2896000000001</c:v>
                </c:pt>
                <c:pt idx="196">
                  <c:v>1996.3715999999999</c:v>
                </c:pt>
                <c:pt idx="197">
                  <c:v>1996.4563000000001</c:v>
                </c:pt>
                <c:pt idx="198">
                  <c:v>1996.5382999999999</c:v>
                </c:pt>
                <c:pt idx="199">
                  <c:v>1996.623</c:v>
                </c:pt>
                <c:pt idx="200">
                  <c:v>1996.7076999999999</c:v>
                </c:pt>
                <c:pt idx="201">
                  <c:v>1996.7896000000001</c:v>
                </c:pt>
                <c:pt idx="202">
                  <c:v>1996.8742999999999</c:v>
                </c:pt>
                <c:pt idx="203">
                  <c:v>1996.9563000000001</c:v>
                </c:pt>
                <c:pt idx="204">
                  <c:v>1997.0410999999999</c:v>
                </c:pt>
                <c:pt idx="205">
                  <c:v>1997.126</c:v>
                </c:pt>
                <c:pt idx="206">
                  <c:v>1997.2027</c:v>
                </c:pt>
                <c:pt idx="207">
                  <c:v>1997.2877000000001</c:v>
                </c:pt>
                <c:pt idx="208">
                  <c:v>1997.3698999999999</c:v>
                </c:pt>
                <c:pt idx="209">
                  <c:v>1997.4548</c:v>
                </c:pt>
                <c:pt idx="210">
                  <c:v>1997.537</c:v>
                </c:pt>
                <c:pt idx="211">
                  <c:v>1997.6219000000001</c:v>
                </c:pt>
                <c:pt idx="212">
                  <c:v>1997.7067999999999</c:v>
                </c:pt>
                <c:pt idx="213">
                  <c:v>1997.789</c:v>
                </c:pt>
                <c:pt idx="214">
                  <c:v>1997.874</c:v>
                </c:pt>
                <c:pt idx="215">
                  <c:v>1997.9562000000001</c:v>
                </c:pt>
                <c:pt idx="216">
                  <c:v>1998.0410999999999</c:v>
                </c:pt>
                <c:pt idx="217">
                  <c:v>1998.126</c:v>
                </c:pt>
                <c:pt idx="218">
                  <c:v>1998.2027</c:v>
                </c:pt>
                <c:pt idx="219">
                  <c:v>1998.2877000000001</c:v>
                </c:pt>
                <c:pt idx="220">
                  <c:v>1998.3698999999999</c:v>
                </c:pt>
                <c:pt idx="221">
                  <c:v>1998.4548</c:v>
                </c:pt>
                <c:pt idx="222">
                  <c:v>1998.537</c:v>
                </c:pt>
                <c:pt idx="223">
                  <c:v>1998.6219000000001</c:v>
                </c:pt>
                <c:pt idx="224">
                  <c:v>1998.7067999999999</c:v>
                </c:pt>
                <c:pt idx="225">
                  <c:v>1998.789</c:v>
                </c:pt>
                <c:pt idx="226">
                  <c:v>1998.874</c:v>
                </c:pt>
                <c:pt idx="227">
                  <c:v>1998.9562000000001</c:v>
                </c:pt>
                <c:pt idx="228">
                  <c:v>1999.0410999999999</c:v>
                </c:pt>
                <c:pt idx="229">
                  <c:v>1999.126</c:v>
                </c:pt>
                <c:pt idx="230">
                  <c:v>1999.2027</c:v>
                </c:pt>
                <c:pt idx="231">
                  <c:v>1999.2877000000001</c:v>
                </c:pt>
                <c:pt idx="232">
                  <c:v>1999.3698999999999</c:v>
                </c:pt>
                <c:pt idx="233">
                  <c:v>1999.4548</c:v>
                </c:pt>
                <c:pt idx="234">
                  <c:v>1999.537</c:v>
                </c:pt>
                <c:pt idx="235">
                  <c:v>1999.6219000000001</c:v>
                </c:pt>
                <c:pt idx="236">
                  <c:v>1999.7067999999999</c:v>
                </c:pt>
                <c:pt idx="237">
                  <c:v>1999.789</c:v>
                </c:pt>
                <c:pt idx="238">
                  <c:v>1999.874</c:v>
                </c:pt>
                <c:pt idx="239">
                  <c:v>1999.9562000000001</c:v>
                </c:pt>
                <c:pt idx="240">
                  <c:v>2000.0409999999999</c:v>
                </c:pt>
                <c:pt idx="241">
                  <c:v>2000.1257000000001</c:v>
                </c:pt>
                <c:pt idx="242">
                  <c:v>2000.2049</c:v>
                </c:pt>
                <c:pt idx="243">
                  <c:v>2000.2896000000001</c:v>
                </c:pt>
                <c:pt idx="244">
                  <c:v>2000.3715999999999</c:v>
                </c:pt>
                <c:pt idx="245">
                  <c:v>2000.4563000000001</c:v>
                </c:pt>
                <c:pt idx="246">
                  <c:v>2000.5382999999999</c:v>
                </c:pt>
                <c:pt idx="247">
                  <c:v>2000.623</c:v>
                </c:pt>
                <c:pt idx="248">
                  <c:v>2000.7076999999999</c:v>
                </c:pt>
                <c:pt idx="249">
                  <c:v>2000.7896000000001</c:v>
                </c:pt>
                <c:pt idx="250">
                  <c:v>2000.8742999999999</c:v>
                </c:pt>
                <c:pt idx="251">
                  <c:v>2000.9563000000001</c:v>
                </c:pt>
                <c:pt idx="252">
                  <c:v>2001.0410999999999</c:v>
                </c:pt>
                <c:pt idx="253">
                  <c:v>2001.126</c:v>
                </c:pt>
                <c:pt idx="254">
                  <c:v>2001.2027</c:v>
                </c:pt>
                <c:pt idx="255">
                  <c:v>2001.2877000000001</c:v>
                </c:pt>
                <c:pt idx="256">
                  <c:v>2001.3698999999999</c:v>
                </c:pt>
                <c:pt idx="257">
                  <c:v>2001.4548</c:v>
                </c:pt>
                <c:pt idx="258">
                  <c:v>2001.537</c:v>
                </c:pt>
                <c:pt idx="259">
                  <c:v>2001.6219000000001</c:v>
                </c:pt>
                <c:pt idx="260">
                  <c:v>2001.7067999999999</c:v>
                </c:pt>
                <c:pt idx="261">
                  <c:v>2001.789</c:v>
                </c:pt>
                <c:pt idx="262">
                  <c:v>2001.874</c:v>
                </c:pt>
                <c:pt idx="263">
                  <c:v>2001.9562000000001</c:v>
                </c:pt>
                <c:pt idx="264">
                  <c:v>2002.0410999999999</c:v>
                </c:pt>
                <c:pt idx="265">
                  <c:v>2002.126</c:v>
                </c:pt>
                <c:pt idx="266">
                  <c:v>2002.2027</c:v>
                </c:pt>
                <c:pt idx="267">
                  <c:v>2002.2877000000001</c:v>
                </c:pt>
                <c:pt idx="268">
                  <c:v>2002.3698999999999</c:v>
                </c:pt>
                <c:pt idx="269">
                  <c:v>2002.4548</c:v>
                </c:pt>
                <c:pt idx="270">
                  <c:v>2002.537</c:v>
                </c:pt>
                <c:pt idx="271">
                  <c:v>2002.6219000000001</c:v>
                </c:pt>
                <c:pt idx="272">
                  <c:v>2002.7067999999999</c:v>
                </c:pt>
                <c:pt idx="273">
                  <c:v>2002.789</c:v>
                </c:pt>
                <c:pt idx="274">
                  <c:v>2002.874</c:v>
                </c:pt>
                <c:pt idx="275">
                  <c:v>2002.9562000000001</c:v>
                </c:pt>
                <c:pt idx="276">
                  <c:v>2003.0410999999999</c:v>
                </c:pt>
                <c:pt idx="277">
                  <c:v>2003.126</c:v>
                </c:pt>
                <c:pt idx="278">
                  <c:v>2003.2027</c:v>
                </c:pt>
                <c:pt idx="279">
                  <c:v>2003.2877000000001</c:v>
                </c:pt>
                <c:pt idx="280">
                  <c:v>2003.3698999999999</c:v>
                </c:pt>
                <c:pt idx="281">
                  <c:v>2003.4548</c:v>
                </c:pt>
                <c:pt idx="282">
                  <c:v>2003.537</c:v>
                </c:pt>
                <c:pt idx="283">
                  <c:v>2003.6219000000001</c:v>
                </c:pt>
                <c:pt idx="284">
                  <c:v>2003.7067999999999</c:v>
                </c:pt>
                <c:pt idx="285">
                  <c:v>2003.789</c:v>
                </c:pt>
                <c:pt idx="286">
                  <c:v>2003.874</c:v>
                </c:pt>
                <c:pt idx="287">
                  <c:v>2003.9562000000001</c:v>
                </c:pt>
                <c:pt idx="288">
                  <c:v>2004.0409999999999</c:v>
                </c:pt>
                <c:pt idx="289">
                  <c:v>2004.1257000000001</c:v>
                </c:pt>
                <c:pt idx="290">
                  <c:v>2004.2049</c:v>
                </c:pt>
                <c:pt idx="291">
                  <c:v>2004.2896000000001</c:v>
                </c:pt>
                <c:pt idx="292">
                  <c:v>2004.3715999999999</c:v>
                </c:pt>
                <c:pt idx="293">
                  <c:v>2004.4563000000001</c:v>
                </c:pt>
                <c:pt idx="294">
                  <c:v>2004.5382999999999</c:v>
                </c:pt>
                <c:pt idx="295">
                  <c:v>2004.623</c:v>
                </c:pt>
                <c:pt idx="296">
                  <c:v>2004.7076999999999</c:v>
                </c:pt>
                <c:pt idx="297">
                  <c:v>2004.7896000000001</c:v>
                </c:pt>
                <c:pt idx="298">
                  <c:v>2004.8742999999999</c:v>
                </c:pt>
                <c:pt idx="299">
                  <c:v>2004.9563000000001</c:v>
                </c:pt>
                <c:pt idx="300">
                  <c:v>2005.0410999999999</c:v>
                </c:pt>
                <c:pt idx="301">
                  <c:v>2005.126</c:v>
                </c:pt>
                <c:pt idx="302">
                  <c:v>2005.2027</c:v>
                </c:pt>
                <c:pt idx="303">
                  <c:v>2005.2877000000001</c:v>
                </c:pt>
                <c:pt idx="304">
                  <c:v>2005.3698999999999</c:v>
                </c:pt>
                <c:pt idx="305">
                  <c:v>2005.4548</c:v>
                </c:pt>
                <c:pt idx="306">
                  <c:v>2005.537</c:v>
                </c:pt>
                <c:pt idx="307">
                  <c:v>2005.6219000000001</c:v>
                </c:pt>
                <c:pt idx="308">
                  <c:v>2005.7067999999999</c:v>
                </c:pt>
                <c:pt idx="309">
                  <c:v>2005.789</c:v>
                </c:pt>
                <c:pt idx="310">
                  <c:v>2005.874</c:v>
                </c:pt>
                <c:pt idx="311">
                  <c:v>2005.9562000000001</c:v>
                </c:pt>
                <c:pt idx="312">
                  <c:v>2006.0410999999999</c:v>
                </c:pt>
                <c:pt idx="313">
                  <c:v>2006.126</c:v>
                </c:pt>
                <c:pt idx="314">
                  <c:v>2006.2027</c:v>
                </c:pt>
                <c:pt idx="315">
                  <c:v>2006.2877000000001</c:v>
                </c:pt>
                <c:pt idx="316">
                  <c:v>2006.3698999999999</c:v>
                </c:pt>
                <c:pt idx="317">
                  <c:v>2006.4548</c:v>
                </c:pt>
                <c:pt idx="318">
                  <c:v>2006.537</c:v>
                </c:pt>
                <c:pt idx="319">
                  <c:v>2006.6219000000001</c:v>
                </c:pt>
                <c:pt idx="320">
                  <c:v>2006.7067999999999</c:v>
                </c:pt>
                <c:pt idx="321">
                  <c:v>2006.789</c:v>
                </c:pt>
                <c:pt idx="322">
                  <c:v>2006.874</c:v>
                </c:pt>
                <c:pt idx="323">
                  <c:v>2006.9562000000001</c:v>
                </c:pt>
                <c:pt idx="324">
                  <c:v>2007.0410999999999</c:v>
                </c:pt>
                <c:pt idx="325">
                  <c:v>2007.126</c:v>
                </c:pt>
                <c:pt idx="326">
                  <c:v>2007.2027</c:v>
                </c:pt>
                <c:pt idx="327">
                  <c:v>2007.2877000000001</c:v>
                </c:pt>
                <c:pt idx="328">
                  <c:v>2007.3698999999999</c:v>
                </c:pt>
                <c:pt idx="329">
                  <c:v>2007.4548</c:v>
                </c:pt>
                <c:pt idx="330">
                  <c:v>2007.537</c:v>
                </c:pt>
                <c:pt idx="331">
                  <c:v>2007.6219000000001</c:v>
                </c:pt>
                <c:pt idx="332">
                  <c:v>2007.7067999999999</c:v>
                </c:pt>
                <c:pt idx="333">
                  <c:v>2007.789</c:v>
                </c:pt>
                <c:pt idx="334">
                  <c:v>2007.874</c:v>
                </c:pt>
                <c:pt idx="335">
                  <c:v>2007.9562000000001</c:v>
                </c:pt>
                <c:pt idx="336">
                  <c:v>2008.0409999999999</c:v>
                </c:pt>
                <c:pt idx="337">
                  <c:v>2008.1257000000001</c:v>
                </c:pt>
                <c:pt idx="338">
                  <c:v>2008.2049</c:v>
                </c:pt>
                <c:pt idx="339">
                  <c:v>2008.2896000000001</c:v>
                </c:pt>
                <c:pt idx="340">
                  <c:v>2008.3715999999999</c:v>
                </c:pt>
                <c:pt idx="341">
                  <c:v>2008.4563000000001</c:v>
                </c:pt>
                <c:pt idx="342">
                  <c:v>2008.5382999999999</c:v>
                </c:pt>
                <c:pt idx="343">
                  <c:v>2008.623</c:v>
                </c:pt>
                <c:pt idx="344">
                  <c:v>2008.7076999999999</c:v>
                </c:pt>
                <c:pt idx="345">
                  <c:v>2008.7896000000001</c:v>
                </c:pt>
                <c:pt idx="346">
                  <c:v>2008.8742999999999</c:v>
                </c:pt>
                <c:pt idx="347">
                  <c:v>2008.9563000000001</c:v>
                </c:pt>
                <c:pt idx="348">
                  <c:v>2009.0410999999999</c:v>
                </c:pt>
                <c:pt idx="349">
                  <c:v>2009.126</c:v>
                </c:pt>
                <c:pt idx="350">
                  <c:v>2009.2027</c:v>
                </c:pt>
                <c:pt idx="351">
                  <c:v>2009.2877000000001</c:v>
                </c:pt>
                <c:pt idx="352">
                  <c:v>2009.3698999999999</c:v>
                </c:pt>
                <c:pt idx="353">
                  <c:v>2009.4548</c:v>
                </c:pt>
                <c:pt idx="354">
                  <c:v>2009.537</c:v>
                </c:pt>
                <c:pt idx="355">
                  <c:v>2009.6219000000001</c:v>
                </c:pt>
                <c:pt idx="356">
                  <c:v>2009.7067999999999</c:v>
                </c:pt>
                <c:pt idx="357">
                  <c:v>2009.789</c:v>
                </c:pt>
                <c:pt idx="358">
                  <c:v>2009.874</c:v>
                </c:pt>
                <c:pt idx="359">
                  <c:v>2009.9562000000001</c:v>
                </c:pt>
                <c:pt idx="360">
                  <c:v>2010.0410999999999</c:v>
                </c:pt>
                <c:pt idx="361">
                  <c:v>2010.126</c:v>
                </c:pt>
                <c:pt idx="362">
                  <c:v>2010.2027</c:v>
                </c:pt>
                <c:pt idx="363">
                  <c:v>2010.2877000000001</c:v>
                </c:pt>
                <c:pt idx="364">
                  <c:v>2010.3698999999999</c:v>
                </c:pt>
                <c:pt idx="365">
                  <c:v>2010.4548</c:v>
                </c:pt>
                <c:pt idx="366">
                  <c:v>2010.537</c:v>
                </c:pt>
                <c:pt idx="367">
                  <c:v>2010.6219000000001</c:v>
                </c:pt>
                <c:pt idx="368">
                  <c:v>2010.7067999999999</c:v>
                </c:pt>
                <c:pt idx="369">
                  <c:v>2010.789</c:v>
                </c:pt>
                <c:pt idx="370">
                  <c:v>2010.874</c:v>
                </c:pt>
                <c:pt idx="371">
                  <c:v>2010.9562000000001</c:v>
                </c:pt>
                <c:pt idx="372">
                  <c:v>2011.0410999999999</c:v>
                </c:pt>
                <c:pt idx="373">
                  <c:v>2011.126</c:v>
                </c:pt>
                <c:pt idx="374">
                  <c:v>2011.2027</c:v>
                </c:pt>
                <c:pt idx="375">
                  <c:v>2011.2877000000001</c:v>
                </c:pt>
                <c:pt idx="376">
                  <c:v>2011.3698999999999</c:v>
                </c:pt>
                <c:pt idx="377">
                  <c:v>2011.4548</c:v>
                </c:pt>
                <c:pt idx="378">
                  <c:v>2011.537</c:v>
                </c:pt>
                <c:pt idx="379">
                  <c:v>2011.6219000000001</c:v>
                </c:pt>
                <c:pt idx="380">
                  <c:v>2011.7067999999999</c:v>
                </c:pt>
                <c:pt idx="381">
                  <c:v>2011.789</c:v>
                </c:pt>
                <c:pt idx="382">
                  <c:v>2011.874</c:v>
                </c:pt>
                <c:pt idx="383">
                  <c:v>2011.9562000000001</c:v>
                </c:pt>
                <c:pt idx="384">
                  <c:v>2012.0409999999999</c:v>
                </c:pt>
                <c:pt idx="385">
                  <c:v>2012.1257000000001</c:v>
                </c:pt>
                <c:pt idx="386">
                  <c:v>2012.2049</c:v>
                </c:pt>
                <c:pt idx="387">
                  <c:v>2012.2896000000001</c:v>
                </c:pt>
                <c:pt idx="388">
                  <c:v>2012.3715999999999</c:v>
                </c:pt>
                <c:pt idx="389">
                  <c:v>2012.4563000000001</c:v>
                </c:pt>
                <c:pt idx="390">
                  <c:v>2012.5382999999999</c:v>
                </c:pt>
                <c:pt idx="391">
                  <c:v>2012.623</c:v>
                </c:pt>
                <c:pt idx="392">
                  <c:v>2012.7076999999999</c:v>
                </c:pt>
                <c:pt idx="393">
                  <c:v>2012.7896000000001</c:v>
                </c:pt>
                <c:pt idx="394">
                  <c:v>2012.8742999999999</c:v>
                </c:pt>
                <c:pt idx="395">
                  <c:v>2012.9563000000001</c:v>
                </c:pt>
                <c:pt idx="396">
                  <c:v>2013.0410999999999</c:v>
                </c:pt>
                <c:pt idx="397">
                  <c:v>2013.126</c:v>
                </c:pt>
                <c:pt idx="398">
                  <c:v>2013.2027</c:v>
                </c:pt>
                <c:pt idx="399">
                  <c:v>2013.2877000000001</c:v>
                </c:pt>
                <c:pt idx="400">
                  <c:v>2013.3698999999999</c:v>
                </c:pt>
                <c:pt idx="401">
                  <c:v>2013.4548</c:v>
                </c:pt>
                <c:pt idx="402">
                  <c:v>2013.537</c:v>
                </c:pt>
                <c:pt idx="403">
                  <c:v>2013.6219000000001</c:v>
                </c:pt>
                <c:pt idx="404">
                  <c:v>2013.7067999999999</c:v>
                </c:pt>
                <c:pt idx="405">
                  <c:v>2013.789</c:v>
                </c:pt>
                <c:pt idx="406">
                  <c:v>2013.874</c:v>
                </c:pt>
                <c:pt idx="407">
                  <c:v>2013.9562000000001</c:v>
                </c:pt>
                <c:pt idx="408">
                  <c:v>2014.0410999999999</c:v>
                </c:pt>
                <c:pt idx="409">
                  <c:v>2014.126</c:v>
                </c:pt>
                <c:pt idx="410">
                  <c:v>2014.2027</c:v>
                </c:pt>
                <c:pt idx="411">
                  <c:v>2014.2877000000001</c:v>
                </c:pt>
                <c:pt idx="412">
                  <c:v>2014.3698999999999</c:v>
                </c:pt>
                <c:pt idx="413">
                  <c:v>2014.4548</c:v>
                </c:pt>
                <c:pt idx="414">
                  <c:v>2014.537</c:v>
                </c:pt>
                <c:pt idx="415">
                  <c:v>2014.6219000000001</c:v>
                </c:pt>
                <c:pt idx="416">
                  <c:v>2014.7067999999999</c:v>
                </c:pt>
                <c:pt idx="417">
                  <c:v>2014.789</c:v>
                </c:pt>
                <c:pt idx="418">
                  <c:v>2014.874</c:v>
                </c:pt>
                <c:pt idx="419">
                  <c:v>2014.9562000000001</c:v>
                </c:pt>
                <c:pt idx="420">
                  <c:v>2015.0410999999999</c:v>
                </c:pt>
                <c:pt idx="421">
                  <c:v>2015.126</c:v>
                </c:pt>
                <c:pt idx="422">
                  <c:v>2015.2027</c:v>
                </c:pt>
                <c:pt idx="423">
                  <c:v>2015.2877000000001</c:v>
                </c:pt>
                <c:pt idx="424">
                  <c:v>2015.3698999999999</c:v>
                </c:pt>
                <c:pt idx="425">
                  <c:v>2015.4548</c:v>
                </c:pt>
                <c:pt idx="426">
                  <c:v>2015.537</c:v>
                </c:pt>
                <c:pt idx="427">
                  <c:v>2015.6219000000001</c:v>
                </c:pt>
                <c:pt idx="428">
                  <c:v>2015.7067999999999</c:v>
                </c:pt>
                <c:pt idx="429">
                  <c:v>2015.789</c:v>
                </c:pt>
                <c:pt idx="430">
                  <c:v>2015.874</c:v>
                </c:pt>
                <c:pt idx="431">
                  <c:v>2015.9562000000001</c:v>
                </c:pt>
                <c:pt idx="432">
                  <c:v>2016.0409999999999</c:v>
                </c:pt>
                <c:pt idx="433">
                  <c:v>2016.1257000000001</c:v>
                </c:pt>
                <c:pt idx="434">
                  <c:v>2016.2049</c:v>
                </c:pt>
                <c:pt idx="435">
                  <c:v>2016.2896000000001</c:v>
                </c:pt>
                <c:pt idx="436">
                  <c:v>2016.3715999999999</c:v>
                </c:pt>
                <c:pt idx="437">
                  <c:v>2016.4563000000001</c:v>
                </c:pt>
                <c:pt idx="438">
                  <c:v>2016.5382999999999</c:v>
                </c:pt>
                <c:pt idx="439">
                  <c:v>2016.623</c:v>
                </c:pt>
                <c:pt idx="440">
                  <c:v>2016.7076999999999</c:v>
                </c:pt>
                <c:pt idx="441">
                  <c:v>2016.7896000000001</c:v>
                </c:pt>
                <c:pt idx="442">
                  <c:v>2016.8742999999999</c:v>
                </c:pt>
                <c:pt idx="443">
                  <c:v>2016.9563000000001</c:v>
                </c:pt>
                <c:pt idx="444">
                  <c:v>2017.0410999999999</c:v>
                </c:pt>
                <c:pt idx="445">
                  <c:v>2017.126</c:v>
                </c:pt>
                <c:pt idx="446">
                  <c:v>2017.2027</c:v>
                </c:pt>
                <c:pt idx="447">
                  <c:v>2017.2877000000001</c:v>
                </c:pt>
                <c:pt idx="448">
                  <c:v>2017.3698999999999</c:v>
                </c:pt>
                <c:pt idx="449">
                  <c:v>2017.4548</c:v>
                </c:pt>
                <c:pt idx="450">
                  <c:v>2017.537</c:v>
                </c:pt>
                <c:pt idx="451">
                  <c:v>2017.6219000000001</c:v>
                </c:pt>
                <c:pt idx="452">
                  <c:v>2017.7067999999999</c:v>
                </c:pt>
                <c:pt idx="453">
                  <c:v>2017.789</c:v>
                </c:pt>
                <c:pt idx="454">
                  <c:v>2017.874</c:v>
                </c:pt>
                <c:pt idx="455">
                  <c:v>2017.9562000000001</c:v>
                </c:pt>
                <c:pt idx="456">
                  <c:v>2018.0410999999999</c:v>
                </c:pt>
                <c:pt idx="457">
                  <c:v>2018.126</c:v>
                </c:pt>
                <c:pt idx="458">
                  <c:v>2018.2027</c:v>
                </c:pt>
                <c:pt idx="459">
                  <c:v>2018.2877000000001</c:v>
                </c:pt>
                <c:pt idx="460">
                  <c:v>2018.3698999999999</c:v>
                </c:pt>
                <c:pt idx="461">
                  <c:v>2018.4548</c:v>
                </c:pt>
                <c:pt idx="462">
                  <c:v>2018.537</c:v>
                </c:pt>
                <c:pt idx="463">
                  <c:v>2018.6219000000001</c:v>
                </c:pt>
                <c:pt idx="464">
                  <c:v>2018.7067999999999</c:v>
                </c:pt>
                <c:pt idx="465">
                  <c:v>2018.789</c:v>
                </c:pt>
                <c:pt idx="466">
                  <c:v>2018.874</c:v>
                </c:pt>
                <c:pt idx="467">
                  <c:v>2018.9562000000001</c:v>
                </c:pt>
                <c:pt idx="468">
                  <c:v>2019.0410999999999</c:v>
                </c:pt>
                <c:pt idx="469">
                  <c:v>2019.126</c:v>
                </c:pt>
                <c:pt idx="470">
                  <c:v>2019.2027</c:v>
                </c:pt>
                <c:pt idx="471">
                  <c:v>2019.2877000000001</c:v>
                </c:pt>
                <c:pt idx="472">
                  <c:v>2019.3698999999999</c:v>
                </c:pt>
                <c:pt idx="473">
                  <c:v>2019.4548</c:v>
                </c:pt>
                <c:pt idx="474">
                  <c:v>2019.537</c:v>
                </c:pt>
                <c:pt idx="475">
                  <c:v>2019.6219000000001</c:v>
                </c:pt>
                <c:pt idx="476">
                  <c:v>2019.7067999999999</c:v>
                </c:pt>
                <c:pt idx="477">
                  <c:v>2019.789</c:v>
                </c:pt>
                <c:pt idx="478">
                  <c:v>2019.874</c:v>
                </c:pt>
                <c:pt idx="479">
                  <c:v>2019.9562000000001</c:v>
                </c:pt>
                <c:pt idx="480">
                  <c:v>2020.0409999999999</c:v>
                </c:pt>
                <c:pt idx="481">
                  <c:v>2020.1257000000001</c:v>
                </c:pt>
                <c:pt idx="482">
                  <c:v>2020.2049</c:v>
                </c:pt>
                <c:pt idx="483">
                  <c:v>2020.2896000000001</c:v>
                </c:pt>
                <c:pt idx="484">
                  <c:v>2020.3715999999999</c:v>
                </c:pt>
                <c:pt idx="485">
                  <c:v>2020.4563000000001</c:v>
                </c:pt>
                <c:pt idx="486">
                  <c:v>2020.5382999999999</c:v>
                </c:pt>
                <c:pt idx="487">
                  <c:v>2020.623</c:v>
                </c:pt>
                <c:pt idx="488">
                  <c:v>2020.7076999999999</c:v>
                </c:pt>
                <c:pt idx="489">
                  <c:v>2020.7896000000001</c:v>
                </c:pt>
                <c:pt idx="490">
                  <c:v>2020.8742999999999</c:v>
                </c:pt>
                <c:pt idx="491">
                  <c:v>2020.9563000000001</c:v>
                </c:pt>
              </c:numCache>
            </c:numRef>
          </c:xVal>
          <c:yVal>
            <c:numRef>
              <c:f>'Mesures modernes'!$B$7:$B$498</c:f>
              <c:numCache>
                <c:formatCode>General</c:formatCode>
                <c:ptCount val="492"/>
                <c:pt idx="0">
                  <c:v>338.02</c:v>
                </c:pt>
                <c:pt idx="1">
                  <c:v>338.17</c:v>
                </c:pt>
                <c:pt idx="2">
                  <c:v>338.32</c:v>
                </c:pt>
                <c:pt idx="3">
                  <c:v>338.47</c:v>
                </c:pt>
                <c:pt idx="4">
                  <c:v>338.61</c:v>
                </c:pt>
                <c:pt idx="5">
                  <c:v>338.76</c:v>
                </c:pt>
                <c:pt idx="6">
                  <c:v>338.9</c:v>
                </c:pt>
                <c:pt idx="7">
                  <c:v>339.04</c:v>
                </c:pt>
                <c:pt idx="8">
                  <c:v>339.18</c:v>
                </c:pt>
                <c:pt idx="9">
                  <c:v>339.3</c:v>
                </c:pt>
                <c:pt idx="10">
                  <c:v>339.43</c:v>
                </c:pt>
                <c:pt idx="11">
                  <c:v>339.55</c:v>
                </c:pt>
                <c:pt idx="12">
                  <c:v>339.67</c:v>
                </c:pt>
                <c:pt idx="13">
                  <c:v>339.78</c:v>
                </c:pt>
                <c:pt idx="14">
                  <c:v>339.88</c:v>
                </c:pt>
                <c:pt idx="15">
                  <c:v>339.98</c:v>
                </c:pt>
                <c:pt idx="16">
                  <c:v>340.07</c:v>
                </c:pt>
                <c:pt idx="17">
                  <c:v>340.16</c:v>
                </c:pt>
                <c:pt idx="18">
                  <c:v>340.24</c:v>
                </c:pt>
                <c:pt idx="19">
                  <c:v>340.33</c:v>
                </c:pt>
                <c:pt idx="20">
                  <c:v>340.41</c:v>
                </c:pt>
                <c:pt idx="21">
                  <c:v>340.49</c:v>
                </c:pt>
                <c:pt idx="22">
                  <c:v>340.57</c:v>
                </c:pt>
                <c:pt idx="23">
                  <c:v>340.65</c:v>
                </c:pt>
                <c:pt idx="24">
                  <c:v>340.73</c:v>
                </c:pt>
                <c:pt idx="25">
                  <c:v>340.79</c:v>
                </c:pt>
                <c:pt idx="26">
                  <c:v>340.84</c:v>
                </c:pt>
                <c:pt idx="27">
                  <c:v>340.89</c:v>
                </c:pt>
                <c:pt idx="28">
                  <c:v>340.92</c:v>
                </c:pt>
                <c:pt idx="29">
                  <c:v>340.96</c:v>
                </c:pt>
                <c:pt idx="30">
                  <c:v>341</c:v>
                </c:pt>
                <c:pt idx="31">
                  <c:v>341.06</c:v>
                </c:pt>
                <c:pt idx="32">
                  <c:v>341.13</c:v>
                </c:pt>
                <c:pt idx="33">
                  <c:v>341.22</c:v>
                </c:pt>
                <c:pt idx="34">
                  <c:v>341.33</c:v>
                </c:pt>
                <c:pt idx="35">
                  <c:v>341.46</c:v>
                </c:pt>
                <c:pt idx="36">
                  <c:v>341.62</c:v>
                </c:pt>
                <c:pt idx="37">
                  <c:v>341.79</c:v>
                </c:pt>
                <c:pt idx="38">
                  <c:v>341.97</c:v>
                </c:pt>
                <c:pt idx="39">
                  <c:v>342.17</c:v>
                </c:pt>
                <c:pt idx="40">
                  <c:v>342.36</c:v>
                </c:pt>
                <c:pt idx="41">
                  <c:v>342.57</c:v>
                </c:pt>
                <c:pt idx="42">
                  <c:v>342.75</c:v>
                </c:pt>
                <c:pt idx="43">
                  <c:v>342.94</c:v>
                </c:pt>
                <c:pt idx="44">
                  <c:v>343.12</c:v>
                </c:pt>
                <c:pt idx="45">
                  <c:v>343.29</c:v>
                </c:pt>
                <c:pt idx="46">
                  <c:v>343.46</c:v>
                </c:pt>
                <c:pt idx="47">
                  <c:v>343.61</c:v>
                </c:pt>
                <c:pt idx="48">
                  <c:v>343.77</c:v>
                </c:pt>
                <c:pt idx="49">
                  <c:v>343.91</c:v>
                </c:pt>
                <c:pt idx="50">
                  <c:v>344.03</c:v>
                </c:pt>
                <c:pt idx="51">
                  <c:v>344.15</c:v>
                </c:pt>
                <c:pt idx="52">
                  <c:v>344.26</c:v>
                </c:pt>
                <c:pt idx="53">
                  <c:v>344.36</c:v>
                </c:pt>
                <c:pt idx="54">
                  <c:v>344.46</c:v>
                </c:pt>
                <c:pt idx="55">
                  <c:v>344.55</c:v>
                </c:pt>
                <c:pt idx="56">
                  <c:v>344.64</c:v>
                </c:pt>
                <c:pt idx="57">
                  <c:v>344.73</c:v>
                </c:pt>
                <c:pt idx="58">
                  <c:v>344.83</c:v>
                </c:pt>
                <c:pt idx="59">
                  <c:v>344.93</c:v>
                </c:pt>
                <c:pt idx="60">
                  <c:v>345.04</c:v>
                </c:pt>
                <c:pt idx="61">
                  <c:v>345.15</c:v>
                </c:pt>
                <c:pt idx="62">
                  <c:v>345.26</c:v>
                </c:pt>
                <c:pt idx="63">
                  <c:v>345.37</c:v>
                </c:pt>
                <c:pt idx="64">
                  <c:v>345.48</c:v>
                </c:pt>
                <c:pt idx="65">
                  <c:v>345.59</c:v>
                </c:pt>
                <c:pt idx="66">
                  <c:v>345.69</c:v>
                </c:pt>
                <c:pt idx="67">
                  <c:v>345.78</c:v>
                </c:pt>
                <c:pt idx="68">
                  <c:v>345.87</c:v>
                </c:pt>
                <c:pt idx="69">
                  <c:v>345.95</c:v>
                </c:pt>
                <c:pt idx="70">
                  <c:v>346.04</c:v>
                </c:pt>
                <c:pt idx="71">
                  <c:v>346.13</c:v>
                </c:pt>
                <c:pt idx="72">
                  <c:v>346.24</c:v>
                </c:pt>
                <c:pt idx="73">
                  <c:v>346.35</c:v>
                </c:pt>
                <c:pt idx="74">
                  <c:v>346.46</c:v>
                </c:pt>
                <c:pt idx="75">
                  <c:v>346.59</c:v>
                </c:pt>
                <c:pt idx="76">
                  <c:v>346.72</c:v>
                </c:pt>
                <c:pt idx="77">
                  <c:v>346.85</c:v>
                </c:pt>
                <c:pt idx="78">
                  <c:v>346.97</c:v>
                </c:pt>
                <c:pt idx="79">
                  <c:v>347.1</c:v>
                </c:pt>
                <c:pt idx="80">
                  <c:v>347.23</c:v>
                </c:pt>
                <c:pt idx="81">
                  <c:v>347.35</c:v>
                </c:pt>
                <c:pt idx="82">
                  <c:v>347.48</c:v>
                </c:pt>
                <c:pt idx="83">
                  <c:v>347.63</c:v>
                </c:pt>
                <c:pt idx="84">
                  <c:v>347.79</c:v>
                </c:pt>
                <c:pt idx="85">
                  <c:v>347.97</c:v>
                </c:pt>
                <c:pt idx="86">
                  <c:v>348.16</c:v>
                </c:pt>
                <c:pt idx="87">
                  <c:v>348.37</c:v>
                </c:pt>
                <c:pt idx="88">
                  <c:v>348.6</c:v>
                </c:pt>
                <c:pt idx="89">
                  <c:v>348.84</c:v>
                </c:pt>
                <c:pt idx="90">
                  <c:v>349.08</c:v>
                </c:pt>
                <c:pt idx="91">
                  <c:v>349.32</c:v>
                </c:pt>
                <c:pt idx="92">
                  <c:v>349.56</c:v>
                </c:pt>
                <c:pt idx="93">
                  <c:v>349.79</c:v>
                </c:pt>
                <c:pt idx="94">
                  <c:v>350.02</c:v>
                </c:pt>
                <c:pt idx="95">
                  <c:v>350.24</c:v>
                </c:pt>
                <c:pt idx="96">
                  <c:v>350.46</c:v>
                </c:pt>
                <c:pt idx="97">
                  <c:v>350.68</c:v>
                </c:pt>
                <c:pt idx="98">
                  <c:v>350.87</c:v>
                </c:pt>
                <c:pt idx="99">
                  <c:v>351.07</c:v>
                </c:pt>
                <c:pt idx="100">
                  <c:v>351.25</c:v>
                </c:pt>
                <c:pt idx="101">
                  <c:v>351.43</c:v>
                </c:pt>
                <c:pt idx="102">
                  <c:v>351.59</c:v>
                </c:pt>
                <c:pt idx="103">
                  <c:v>351.74</c:v>
                </c:pt>
                <c:pt idx="104">
                  <c:v>351.88</c:v>
                </c:pt>
                <c:pt idx="105">
                  <c:v>351.99</c:v>
                </c:pt>
                <c:pt idx="106">
                  <c:v>352.1</c:v>
                </c:pt>
                <c:pt idx="107">
                  <c:v>352.2</c:v>
                </c:pt>
                <c:pt idx="108">
                  <c:v>352.31</c:v>
                </c:pt>
                <c:pt idx="109">
                  <c:v>352.41</c:v>
                </c:pt>
                <c:pt idx="110">
                  <c:v>352.5</c:v>
                </c:pt>
                <c:pt idx="111">
                  <c:v>352.6</c:v>
                </c:pt>
                <c:pt idx="112">
                  <c:v>352.7</c:v>
                </c:pt>
                <c:pt idx="113">
                  <c:v>352.8</c:v>
                </c:pt>
                <c:pt idx="114">
                  <c:v>352.89</c:v>
                </c:pt>
                <c:pt idx="115">
                  <c:v>352.98</c:v>
                </c:pt>
                <c:pt idx="116">
                  <c:v>353.08</c:v>
                </c:pt>
                <c:pt idx="117">
                  <c:v>353.18</c:v>
                </c:pt>
                <c:pt idx="118">
                  <c:v>353.3</c:v>
                </c:pt>
                <c:pt idx="119">
                  <c:v>353.43</c:v>
                </c:pt>
                <c:pt idx="120">
                  <c:v>353.56</c:v>
                </c:pt>
                <c:pt idx="121">
                  <c:v>353.7</c:v>
                </c:pt>
                <c:pt idx="122">
                  <c:v>353.82</c:v>
                </c:pt>
                <c:pt idx="123">
                  <c:v>353.95</c:v>
                </c:pt>
                <c:pt idx="124">
                  <c:v>354.07</c:v>
                </c:pt>
                <c:pt idx="125">
                  <c:v>354.2</c:v>
                </c:pt>
                <c:pt idx="126">
                  <c:v>354.31</c:v>
                </c:pt>
                <c:pt idx="127">
                  <c:v>354.44</c:v>
                </c:pt>
                <c:pt idx="128">
                  <c:v>354.56</c:v>
                </c:pt>
                <c:pt idx="129">
                  <c:v>354.69</c:v>
                </c:pt>
                <c:pt idx="130">
                  <c:v>354.82</c:v>
                </c:pt>
                <c:pt idx="131">
                  <c:v>354.94</c:v>
                </c:pt>
                <c:pt idx="132">
                  <c:v>355.07</c:v>
                </c:pt>
                <c:pt idx="133">
                  <c:v>355.19</c:v>
                </c:pt>
                <c:pt idx="134">
                  <c:v>355.29</c:v>
                </c:pt>
                <c:pt idx="135">
                  <c:v>355.39</c:v>
                </c:pt>
                <c:pt idx="136">
                  <c:v>355.48</c:v>
                </c:pt>
                <c:pt idx="137">
                  <c:v>355.55</c:v>
                </c:pt>
                <c:pt idx="138">
                  <c:v>355.61</c:v>
                </c:pt>
                <c:pt idx="139">
                  <c:v>355.68</c:v>
                </c:pt>
                <c:pt idx="140">
                  <c:v>355.74</c:v>
                </c:pt>
                <c:pt idx="141">
                  <c:v>355.81</c:v>
                </c:pt>
                <c:pt idx="142">
                  <c:v>355.89</c:v>
                </c:pt>
                <c:pt idx="143">
                  <c:v>355.96</c:v>
                </c:pt>
                <c:pt idx="144">
                  <c:v>356.04</c:v>
                </c:pt>
                <c:pt idx="145">
                  <c:v>356.11</c:v>
                </c:pt>
                <c:pt idx="146">
                  <c:v>356.18</c:v>
                </c:pt>
                <c:pt idx="147">
                  <c:v>356.24</c:v>
                </c:pt>
                <c:pt idx="148">
                  <c:v>356.29</c:v>
                </c:pt>
                <c:pt idx="149">
                  <c:v>356.34</c:v>
                </c:pt>
                <c:pt idx="150">
                  <c:v>356.37</c:v>
                </c:pt>
                <c:pt idx="151">
                  <c:v>356.41</c:v>
                </c:pt>
                <c:pt idx="152">
                  <c:v>356.44</c:v>
                </c:pt>
                <c:pt idx="153">
                  <c:v>356.47</c:v>
                </c:pt>
                <c:pt idx="154">
                  <c:v>356.5</c:v>
                </c:pt>
                <c:pt idx="155">
                  <c:v>356.54</c:v>
                </c:pt>
                <c:pt idx="156">
                  <c:v>356.58</c:v>
                </c:pt>
                <c:pt idx="157">
                  <c:v>356.63</c:v>
                </c:pt>
                <c:pt idx="158">
                  <c:v>356.69</c:v>
                </c:pt>
                <c:pt idx="159">
                  <c:v>356.76</c:v>
                </c:pt>
                <c:pt idx="160">
                  <c:v>356.84</c:v>
                </c:pt>
                <c:pt idx="161">
                  <c:v>356.93</c:v>
                </c:pt>
                <c:pt idx="162">
                  <c:v>357.03</c:v>
                </c:pt>
                <c:pt idx="163">
                  <c:v>357.14</c:v>
                </c:pt>
                <c:pt idx="164">
                  <c:v>357.26</c:v>
                </c:pt>
                <c:pt idx="165">
                  <c:v>357.38</c:v>
                </c:pt>
                <c:pt idx="166">
                  <c:v>357.52</c:v>
                </c:pt>
                <c:pt idx="167">
                  <c:v>357.66</c:v>
                </c:pt>
                <c:pt idx="168">
                  <c:v>357.81</c:v>
                </c:pt>
                <c:pt idx="169">
                  <c:v>357.96</c:v>
                </c:pt>
                <c:pt idx="170">
                  <c:v>358.09</c:v>
                </c:pt>
                <c:pt idx="171">
                  <c:v>358.24</c:v>
                </c:pt>
                <c:pt idx="172">
                  <c:v>358.38</c:v>
                </c:pt>
                <c:pt idx="173">
                  <c:v>358.53</c:v>
                </c:pt>
                <c:pt idx="174">
                  <c:v>358.68</c:v>
                </c:pt>
                <c:pt idx="175">
                  <c:v>358.85</c:v>
                </c:pt>
                <c:pt idx="176">
                  <c:v>359.03</c:v>
                </c:pt>
                <c:pt idx="177">
                  <c:v>359.21</c:v>
                </c:pt>
                <c:pt idx="178">
                  <c:v>359.41</c:v>
                </c:pt>
                <c:pt idx="179">
                  <c:v>359.6</c:v>
                </c:pt>
                <c:pt idx="180">
                  <c:v>359.8</c:v>
                </c:pt>
                <c:pt idx="181">
                  <c:v>359.99</c:v>
                </c:pt>
                <c:pt idx="182">
                  <c:v>360.16</c:v>
                </c:pt>
                <c:pt idx="183">
                  <c:v>360.34</c:v>
                </c:pt>
                <c:pt idx="184">
                  <c:v>360.51</c:v>
                </c:pt>
                <c:pt idx="185">
                  <c:v>360.67</c:v>
                </c:pt>
                <c:pt idx="186">
                  <c:v>360.83</c:v>
                </c:pt>
                <c:pt idx="187">
                  <c:v>360.99</c:v>
                </c:pt>
                <c:pt idx="188">
                  <c:v>361.15</c:v>
                </c:pt>
                <c:pt idx="189">
                  <c:v>361.31</c:v>
                </c:pt>
                <c:pt idx="190">
                  <c:v>361.47</c:v>
                </c:pt>
                <c:pt idx="191">
                  <c:v>361.63</c:v>
                </c:pt>
                <c:pt idx="192">
                  <c:v>361.79</c:v>
                </c:pt>
                <c:pt idx="193">
                  <c:v>361.95</c:v>
                </c:pt>
                <c:pt idx="194">
                  <c:v>362.09</c:v>
                </c:pt>
                <c:pt idx="195">
                  <c:v>362.23</c:v>
                </c:pt>
                <c:pt idx="196">
                  <c:v>362.36</c:v>
                </c:pt>
                <c:pt idx="197">
                  <c:v>362.48</c:v>
                </c:pt>
                <c:pt idx="198">
                  <c:v>362.59</c:v>
                </c:pt>
                <c:pt idx="199">
                  <c:v>362.69</c:v>
                </c:pt>
                <c:pt idx="200">
                  <c:v>362.77</c:v>
                </c:pt>
                <c:pt idx="201">
                  <c:v>362.84</c:v>
                </c:pt>
                <c:pt idx="202">
                  <c:v>362.91</c:v>
                </c:pt>
                <c:pt idx="203">
                  <c:v>362.97</c:v>
                </c:pt>
                <c:pt idx="204">
                  <c:v>363.05</c:v>
                </c:pt>
                <c:pt idx="205">
                  <c:v>363.13</c:v>
                </c:pt>
                <c:pt idx="206">
                  <c:v>363.2</c:v>
                </c:pt>
                <c:pt idx="207">
                  <c:v>363.3</c:v>
                </c:pt>
                <c:pt idx="208">
                  <c:v>363.41</c:v>
                </c:pt>
                <c:pt idx="209">
                  <c:v>363.54</c:v>
                </c:pt>
                <c:pt idx="210">
                  <c:v>363.68</c:v>
                </c:pt>
                <c:pt idx="211">
                  <c:v>363.85</c:v>
                </c:pt>
                <c:pt idx="212">
                  <c:v>364.04</c:v>
                </c:pt>
                <c:pt idx="213">
                  <c:v>364.24</c:v>
                </c:pt>
                <c:pt idx="214">
                  <c:v>364.47</c:v>
                </c:pt>
                <c:pt idx="215">
                  <c:v>364.72</c:v>
                </c:pt>
                <c:pt idx="216">
                  <c:v>364.98</c:v>
                </c:pt>
                <c:pt idx="217">
                  <c:v>365.26</c:v>
                </c:pt>
                <c:pt idx="218">
                  <c:v>365.53</c:v>
                </c:pt>
                <c:pt idx="219">
                  <c:v>365.83</c:v>
                </c:pt>
                <c:pt idx="220">
                  <c:v>366.12</c:v>
                </c:pt>
                <c:pt idx="221">
                  <c:v>366.41</c:v>
                </c:pt>
                <c:pt idx="222">
                  <c:v>366.68</c:v>
                </c:pt>
                <c:pt idx="223">
                  <c:v>366.95</c:v>
                </c:pt>
                <c:pt idx="224">
                  <c:v>367.18</c:v>
                </c:pt>
                <c:pt idx="225">
                  <c:v>367.38</c:v>
                </c:pt>
                <c:pt idx="226">
                  <c:v>367.56</c:v>
                </c:pt>
                <c:pt idx="227">
                  <c:v>367.7</c:v>
                </c:pt>
                <c:pt idx="228">
                  <c:v>367.82</c:v>
                </c:pt>
                <c:pt idx="229">
                  <c:v>367.93</c:v>
                </c:pt>
                <c:pt idx="230">
                  <c:v>368.01</c:v>
                </c:pt>
                <c:pt idx="231">
                  <c:v>368.1</c:v>
                </c:pt>
                <c:pt idx="232">
                  <c:v>368.18</c:v>
                </c:pt>
                <c:pt idx="233">
                  <c:v>368.27</c:v>
                </c:pt>
                <c:pt idx="234">
                  <c:v>368.36</c:v>
                </c:pt>
                <c:pt idx="235">
                  <c:v>368.46</c:v>
                </c:pt>
                <c:pt idx="236">
                  <c:v>368.55</c:v>
                </c:pt>
                <c:pt idx="237">
                  <c:v>368.65</c:v>
                </c:pt>
                <c:pt idx="238">
                  <c:v>368.76</c:v>
                </c:pt>
                <c:pt idx="239">
                  <c:v>368.86</c:v>
                </c:pt>
                <c:pt idx="240">
                  <c:v>368.97</c:v>
                </c:pt>
                <c:pt idx="241">
                  <c:v>369.08</c:v>
                </c:pt>
                <c:pt idx="242">
                  <c:v>369.18</c:v>
                </c:pt>
                <c:pt idx="243">
                  <c:v>369.3</c:v>
                </c:pt>
                <c:pt idx="244">
                  <c:v>369.42</c:v>
                </c:pt>
                <c:pt idx="245">
                  <c:v>369.58</c:v>
                </c:pt>
                <c:pt idx="246">
                  <c:v>369.74</c:v>
                </c:pt>
                <c:pt idx="247">
                  <c:v>369.91</c:v>
                </c:pt>
                <c:pt idx="248">
                  <c:v>370.09</c:v>
                </c:pt>
                <c:pt idx="249">
                  <c:v>370.25</c:v>
                </c:pt>
                <c:pt idx="250">
                  <c:v>370.41</c:v>
                </c:pt>
                <c:pt idx="251">
                  <c:v>370.55</c:v>
                </c:pt>
                <c:pt idx="252">
                  <c:v>370.68</c:v>
                </c:pt>
                <c:pt idx="253">
                  <c:v>370.8</c:v>
                </c:pt>
                <c:pt idx="254">
                  <c:v>370.9</c:v>
                </c:pt>
                <c:pt idx="255">
                  <c:v>371.01</c:v>
                </c:pt>
                <c:pt idx="256">
                  <c:v>371.11</c:v>
                </c:pt>
                <c:pt idx="257">
                  <c:v>371.22</c:v>
                </c:pt>
                <c:pt idx="258">
                  <c:v>371.32</c:v>
                </c:pt>
                <c:pt idx="259">
                  <c:v>371.43</c:v>
                </c:pt>
                <c:pt idx="260">
                  <c:v>371.55</c:v>
                </c:pt>
                <c:pt idx="261">
                  <c:v>371.66</c:v>
                </c:pt>
                <c:pt idx="262">
                  <c:v>371.78</c:v>
                </c:pt>
                <c:pt idx="263">
                  <c:v>371.9</c:v>
                </c:pt>
                <c:pt idx="264">
                  <c:v>372.03</c:v>
                </c:pt>
                <c:pt idx="265">
                  <c:v>372.18</c:v>
                </c:pt>
                <c:pt idx="266">
                  <c:v>372.32</c:v>
                </c:pt>
                <c:pt idx="267">
                  <c:v>372.51</c:v>
                </c:pt>
                <c:pt idx="268">
                  <c:v>372.7</c:v>
                </c:pt>
                <c:pt idx="269">
                  <c:v>372.93</c:v>
                </c:pt>
                <c:pt idx="270">
                  <c:v>373.16</c:v>
                </c:pt>
                <c:pt idx="271">
                  <c:v>373.41</c:v>
                </c:pt>
                <c:pt idx="272">
                  <c:v>373.66</c:v>
                </c:pt>
                <c:pt idx="273">
                  <c:v>373.92</c:v>
                </c:pt>
                <c:pt idx="274">
                  <c:v>374.18</c:v>
                </c:pt>
                <c:pt idx="275">
                  <c:v>374.44</c:v>
                </c:pt>
                <c:pt idx="276">
                  <c:v>374.69</c:v>
                </c:pt>
                <c:pt idx="277">
                  <c:v>374.94</c:v>
                </c:pt>
                <c:pt idx="278">
                  <c:v>375.15</c:v>
                </c:pt>
                <c:pt idx="279">
                  <c:v>375.38</c:v>
                </c:pt>
                <c:pt idx="280">
                  <c:v>375.59</c:v>
                </c:pt>
                <c:pt idx="281">
                  <c:v>375.79</c:v>
                </c:pt>
                <c:pt idx="282">
                  <c:v>375.98</c:v>
                </c:pt>
                <c:pt idx="283">
                  <c:v>376.16</c:v>
                </c:pt>
                <c:pt idx="284">
                  <c:v>376.32</c:v>
                </c:pt>
                <c:pt idx="285">
                  <c:v>376.46</c:v>
                </c:pt>
                <c:pt idx="286">
                  <c:v>376.6</c:v>
                </c:pt>
                <c:pt idx="287">
                  <c:v>376.73</c:v>
                </c:pt>
                <c:pt idx="288">
                  <c:v>376.85</c:v>
                </c:pt>
                <c:pt idx="289">
                  <c:v>376.97</c:v>
                </c:pt>
                <c:pt idx="290">
                  <c:v>377.08</c:v>
                </c:pt>
                <c:pt idx="291">
                  <c:v>377.2</c:v>
                </c:pt>
                <c:pt idx="292">
                  <c:v>377.31</c:v>
                </c:pt>
                <c:pt idx="293">
                  <c:v>377.43</c:v>
                </c:pt>
                <c:pt idx="294">
                  <c:v>377.56</c:v>
                </c:pt>
                <c:pt idx="295">
                  <c:v>377.7</c:v>
                </c:pt>
                <c:pt idx="296">
                  <c:v>377.86</c:v>
                </c:pt>
                <c:pt idx="297">
                  <c:v>378.02</c:v>
                </c:pt>
                <c:pt idx="298">
                  <c:v>378.21</c:v>
                </c:pt>
                <c:pt idx="299">
                  <c:v>378.4</c:v>
                </c:pt>
                <c:pt idx="300">
                  <c:v>378.6</c:v>
                </c:pt>
                <c:pt idx="301">
                  <c:v>378.81</c:v>
                </c:pt>
                <c:pt idx="302">
                  <c:v>379.01</c:v>
                </c:pt>
                <c:pt idx="303">
                  <c:v>379.22</c:v>
                </c:pt>
                <c:pt idx="304">
                  <c:v>379.43</c:v>
                </c:pt>
                <c:pt idx="305">
                  <c:v>379.65</c:v>
                </c:pt>
                <c:pt idx="306">
                  <c:v>379.85</c:v>
                </c:pt>
                <c:pt idx="307">
                  <c:v>380.06</c:v>
                </c:pt>
                <c:pt idx="308">
                  <c:v>380.25</c:v>
                </c:pt>
                <c:pt idx="309">
                  <c:v>380.44</c:v>
                </c:pt>
                <c:pt idx="310">
                  <c:v>380.62</c:v>
                </c:pt>
                <c:pt idx="311">
                  <c:v>380.8</c:v>
                </c:pt>
                <c:pt idx="312">
                  <c:v>380.98</c:v>
                </c:pt>
                <c:pt idx="313">
                  <c:v>381.15</c:v>
                </c:pt>
                <c:pt idx="314">
                  <c:v>381.3</c:v>
                </c:pt>
                <c:pt idx="315">
                  <c:v>381.47</c:v>
                </c:pt>
                <c:pt idx="316">
                  <c:v>381.62</c:v>
                </c:pt>
                <c:pt idx="317">
                  <c:v>381.78</c:v>
                </c:pt>
                <c:pt idx="318">
                  <c:v>381.92</c:v>
                </c:pt>
                <c:pt idx="319">
                  <c:v>382.07</c:v>
                </c:pt>
                <c:pt idx="320">
                  <c:v>382.22</c:v>
                </c:pt>
                <c:pt idx="321">
                  <c:v>382.37</c:v>
                </c:pt>
                <c:pt idx="322">
                  <c:v>382.52</c:v>
                </c:pt>
                <c:pt idx="323">
                  <c:v>382.67</c:v>
                </c:pt>
                <c:pt idx="324">
                  <c:v>382.83</c:v>
                </c:pt>
                <c:pt idx="325">
                  <c:v>382.99</c:v>
                </c:pt>
                <c:pt idx="326">
                  <c:v>383.13</c:v>
                </c:pt>
                <c:pt idx="327">
                  <c:v>383.29</c:v>
                </c:pt>
                <c:pt idx="328">
                  <c:v>383.44</c:v>
                </c:pt>
                <c:pt idx="329">
                  <c:v>383.6</c:v>
                </c:pt>
                <c:pt idx="330">
                  <c:v>383.75</c:v>
                </c:pt>
                <c:pt idx="331">
                  <c:v>383.91</c:v>
                </c:pt>
                <c:pt idx="332">
                  <c:v>384.08</c:v>
                </c:pt>
                <c:pt idx="333">
                  <c:v>384.24</c:v>
                </c:pt>
                <c:pt idx="334">
                  <c:v>384.41</c:v>
                </c:pt>
                <c:pt idx="335">
                  <c:v>384.56</c:v>
                </c:pt>
                <c:pt idx="336">
                  <c:v>384.72</c:v>
                </c:pt>
                <c:pt idx="337">
                  <c:v>384.87</c:v>
                </c:pt>
                <c:pt idx="338">
                  <c:v>385.02</c:v>
                </c:pt>
                <c:pt idx="339">
                  <c:v>385.17</c:v>
                </c:pt>
                <c:pt idx="340">
                  <c:v>385.33</c:v>
                </c:pt>
                <c:pt idx="341">
                  <c:v>385.5</c:v>
                </c:pt>
                <c:pt idx="342">
                  <c:v>385.66</c:v>
                </c:pt>
                <c:pt idx="343">
                  <c:v>385.82</c:v>
                </c:pt>
                <c:pt idx="344">
                  <c:v>385.97</c:v>
                </c:pt>
                <c:pt idx="345">
                  <c:v>386.12</c:v>
                </c:pt>
                <c:pt idx="346">
                  <c:v>386.24</c:v>
                </c:pt>
                <c:pt idx="347">
                  <c:v>386.36</c:v>
                </c:pt>
                <c:pt idx="348">
                  <c:v>386.47</c:v>
                </c:pt>
                <c:pt idx="349">
                  <c:v>386.6</c:v>
                </c:pt>
                <c:pt idx="350">
                  <c:v>386.72</c:v>
                </c:pt>
                <c:pt idx="351">
                  <c:v>386.86</c:v>
                </c:pt>
                <c:pt idx="352">
                  <c:v>387</c:v>
                </c:pt>
                <c:pt idx="353">
                  <c:v>387.17</c:v>
                </c:pt>
                <c:pt idx="354">
                  <c:v>387.35</c:v>
                </c:pt>
                <c:pt idx="355">
                  <c:v>387.55</c:v>
                </c:pt>
                <c:pt idx="356">
                  <c:v>387.76</c:v>
                </c:pt>
                <c:pt idx="357">
                  <c:v>387.97</c:v>
                </c:pt>
                <c:pt idx="358">
                  <c:v>388.19</c:v>
                </c:pt>
                <c:pt idx="359">
                  <c:v>388.42</c:v>
                </c:pt>
                <c:pt idx="360">
                  <c:v>388.67</c:v>
                </c:pt>
                <c:pt idx="361">
                  <c:v>388.92</c:v>
                </c:pt>
                <c:pt idx="362">
                  <c:v>389.08</c:v>
                </c:pt>
                <c:pt idx="363">
                  <c:v>389.31</c:v>
                </c:pt>
                <c:pt idx="364">
                  <c:v>389.52</c:v>
                </c:pt>
                <c:pt idx="365">
                  <c:v>389.72</c:v>
                </c:pt>
                <c:pt idx="366">
                  <c:v>389.89</c:v>
                </c:pt>
                <c:pt idx="367">
                  <c:v>390.07</c:v>
                </c:pt>
                <c:pt idx="368">
                  <c:v>390.23</c:v>
                </c:pt>
                <c:pt idx="369">
                  <c:v>390.39</c:v>
                </c:pt>
                <c:pt idx="370">
                  <c:v>390.54</c:v>
                </c:pt>
                <c:pt idx="371">
                  <c:v>390.68</c:v>
                </c:pt>
                <c:pt idx="372">
                  <c:v>390.82</c:v>
                </c:pt>
                <c:pt idx="373">
                  <c:v>390.95</c:v>
                </c:pt>
                <c:pt idx="374">
                  <c:v>391.08</c:v>
                </c:pt>
                <c:pt idx="375">
                  <c:v>391.24</c:v>
                </c:pt>
                <c:pt idx="376">
                  <c:v>391.4</c:v>
                </c:pt>
                <c:pt idx="377">
                  <c:v>391.59</c:v>
                </c:pt>
                <c:pt idx="378">
                  <c:v>391.78</c:v>
                </c:pt>
                <c:pt idx="379">
                  <c:v>391.97</c:v>
                </c:pt>
                <c:pt idx="380">
                  <c:v>392.16</c:v>
                </c:pt>
                <c:pt idx="381">
                  <c:v>392.33</c:v>
                </c:pt>
                <c:pt idx="382">
                  <c:v>392.5</c:v>
                </c:pt>
                <c:pt idx="383">
                  <c:v>392.66</c:v>
                </c:pt>
                <c:pt idx="384">
                  <c:v>392.83</c:v>
                </c:pt>
                <c:pt idx="385">
                  <c:v>393</c:v>
                </c:pt>
                <c:pt idx="386">
                  <c:v>393.18</c:v>
                </c:pt>
                <c:pt idx="387">
                  <c:v>393.38</c:v>
                </c:pt>
                <c:pt idx="388">
                  <c:v>393.59</c:v>
                </c:pt>
                <c:pt idx="389">
                  <c:v>393.82</c:v>
                </c:pt>
                <c:pt idx="390">
                  <c:v>394.05</c:v>
                </c:pt>
                <c:pt idx="391">
                  <c:v>394.3</c:v>
                </c:pt>
                <c:pt idx="392">
                  <c:v>394.57</c:v>
                </c:pt>
                <c:pt idx="393">
                  <c:v>394.83</c:v>
                </c:pt>
                <c:pt idx="394">
                  <c:v>395.1</c:v>
                </c:pt>
                <c:pt idx="395">
                  <c:v>395.36</c:v>
                </c:pt>
                <c:pt idx="396">
                  <c:v>395.62</c:v>
                </c:pt>
                <c:pt idx="397">
                  <c:v>395.88</c:v>
                </c:pt>
                <c:pt idx="398">
                  <c:v>396.1</c:v>
                </c:pt>
                <c:pt idx="399">
                  <c:v>396.33</c:v>
                </c:pt>
                <c:pt idx="400">
                  <c:v>396.56</c:v>
                </c:pt>
                <c:pt idx="401">
                  <c:v>396.78</c:v>
                </c:pt>
                <c:pt idx="402">
                  <c:v>397</c:v>
                </c:pt>
                <c:pt idx="403">
                  <c:v>397.21</c:v>
                </c:pt>
                <c:pt idx="404">
                  <c:v>397.42</c:v>
                </c:pt>
                <c:pt idx="405">
                  <c:v>397.62</c:v>
                </c:pt>
                <c:pt idx="406">
                  <c:v>397.81</c:v>
                </c:pt>
                <c:pt idx="407">
                  <c:v>397.99</c:v>
                </c:pt>
                <c:pt idx="408">
                  <c:v>398.17</c:v>
                </c:pt>
                <c:pt idx="409">
                  <c:v>398.36</c:v>
                </c:pt>
                <c:pt idx="410">
                  <c:v>398.52</c:v>
                </c:pt>
                <c:pt idx="411">
                  <c:v>398.7</c:v>
                </c:pt>
                <c:pt idx="412">
                  <c:v>398.85</c:v>
                </c:pt>
                <c:pt idx="413">
                  <c:v>399</c:v>
                </c:pt>
                <c:pt idx="414">
                  <c:v>399.13</c:v>
                </c:pt>
                <c:pt idx="415">
                  <c:v>399.27</c:v>
                </c:pt>
                <c:pt idx="416">
                  <c:v>399.42</c:v>
                </c:pt>
                <c:pt idx="417">
                  <c:v>399.56</c:v>
                </c:pt>
                <c:pt idx="418">
                  <c:v>399.72</c:v>
                </c:pt>
                <c:pt idx="419">
                  <c:v>399.87</c:v>
                </c:pt>
                <c:pt idx="420">
                  <c:v>400.03</c:v>
                </c:pt>
                <c:pt idx="421">
                  <c:v>400.2</c:v>
                </c:pt>
                <c:pt idx="422">
                  <c:v>400.35</c:v>
                </c:pt>
                <c:pt idx="423">
                  <c:v>400.54</c:v>
                </c:pt>
                <c:pt idx="424">
                  <c:v>400.72</c:v>
                </c:pt>
                <c:pt idx="425">
                  <c:v>400.92</c:v>
                </c:pt>
                <c:pt idx="426">
                  <c:v>401.14</c:v>
                </c:pt>
                <c:pt idx="427">
                  <c:v>401.38</c:v>
                </c:pt>
                <c:pt idx="428">
                  <c:v>401.65</c:v>
                </c:pt>
                <c:pt idx="429">
                  <c:v>401.94</c:v>
                </c:pt>
                <c:pt idx="430">
                  <c:v>402.24</c:v>
                </c:pt>
                <c:pt idx="431">
                  <c:v>402.56</c:v>
                </c:pt>
                <c:pt idx="432">
                  <c:v>402.71</c:v>
                </c:pt>
                <c:pt idx="433">
                  <c:v>403.02</c:v>
                </c:pt>
                <c:pt idx="434">
                  <c:v>403.3</c:v>
                </c:pt>
                <c:pt idx="435">
                  <c:v>403.57</c:v>
                </c:pt>
                <c:pt idx="436">
                  <c:v>403.81</c:v>
                </c:pt>
                <c:pt idx="437">
                  <c:v>404.04</c:v>
                </c:pt>
                <c:pt idx="438">
                  <c:v>404.25</c:v>
                </c:pt>
                <c:pt idx="439">
                  <c:v>404.46</c:v>
                </c:pt>
                <c:pt idx="440">
                  <c:v>404.67</c:v>
                </c:pt>
                <c:pt idx="441">
                  <c:v>404.89</c:v>
                </c:pt>
                <c:pt idx="442">
                  <c:v>405.12</c:v>
                </c:pt>
                <c:pt idx="443">
                  <c:v>405.35</c:v>
                </c:pt>
                <c:pt idx="444">
                  <c:v>405.58</c:v>
                </c:pt>
                <c:pt idx="445">
                  <c:v>405.81</c:v>
                </c:pt>
                <c:pt idx="446">
                  <c:v>406.01</c:v>
                </c:pt>
                <c:pt idx="447">
                  <c:v>406.23</c:v>
                </c:pt>
                <c:pt idx="448">
                  <c:v>406.42</c:v>
                </c:pt>
                <c:pt idx="449">
                  <c:v>406.6</c:v>
                </c:pt>
                <c:pt idx="450">
                  <c:v>406.76</c:v>
                </c:pt>
                <c:pt idx="451">
                  <c:v>406.91</c:v>
                </c:pt>
                <c:pt idx="452">
                  <c:v>407.05</c:v>
                </c:pt>
                <c:pt idx="453">
                  <c:v>407.18</c:v>
                </c:pt>
                <c:pt idx="454">
                  <c:v>407.3</c:v>
                </c:pt>
                <c:pt idx="455">
                  <c:v>407.43</c:v>
                </c:pt>
                <c:pt idx="456">
                  <c:v>407.56</c:v>
                </c:pt>
                <c:pt idx="457">
                  <c:v>407.71</c:v>
                </c:pt>
                <c:pt idx="458">
                  <c:v>407.85</c:v>
                </c:pt>
                <c:pt idx="459">
                  <c:v>408.03</c:v>
                </c:pt>
                <c:pt idx="460">
                  <c:v>408.23</c:v>
                </c:pt>
                <c:pt idx="461">
                  <c:v>408.47</c:v>
                </c:pt>
                <c:pt idx="462">
                  <c:v>408.73</c:v>
                </c:pt>
                <c:pt idx="463">
                  <c:v>409.01</c:v>
                </c:pt>
                <c:pt idx="464">
                  <c:v>409.3</c:v>
                </c:pt>
                <c:pt idx="465">
                  <c:v>409.59</c:v>
                </c:pt>
                <c:pt idx="466">
                  <c:v>409.89</c:v>
                </c:pt>
                <c:pt idx="467">
                  <c:v>410.16</c:v>
                </c:pt>
                <c:pt idx="468">
                  <c:v>410.43</c:v>
                </c:pt>
                <c:pt idx="469">
                  <c:v>410.67</c:v>
                </c:pt>
                <c:pt idx="470">
                  <c:v>410.88</c:v>
                </c:pt>
                <c:pt idx="471">
                  <c:v>411.09</c:v>
                </c:pt>
                <c:pt idx="472">
                  <c:v>411.28</c:v>
                </c:pt>
                <c:pt idx="473">
                  <c:v>411.48</c:v>
                </c:pt>
                <c:pt idx="474">
                  <c:v>411.66</c:v>
                </c:pt>
                <c:pt idx="475">
                  <c:v>411.85</c:v>
                </c:pt>
                <c:pt idx="476">
                  <c:v>412.03</c:v>
                </c:pt>
                <c:pt idx="477">
                  <c:v>412.22</c:v>
                </c:pt>
                <c:pt idx="478">
                  <c:v>412.42</c:v>
                </c:pt>
                <c:pt idx="479">
                  <c:v>412.61</c:v>
                </c:pt>
                <c:pt idx="480">
                  <c:v>412.82</c:v>
                </c:pt>
                <c:pt idx="481">
                  <c:v>413.02</c:v>
                </c:pt>
                <c:pt idx="482">
                  <c:v>413.22</c:v>
                </c:pt>
                <c:pt idx="483">
                  <c:v>413.44</c:v>
                </c:pt>
                <c:pt idx="484">
                  <c:v>413.67</c:v>
                </c:pt>
                <c:pt idx="485">
                  <c:v>413.9</c:v>
                </c:pt>
                <c:pt idx="486">
                  <c:v>414.12</c:v>
                </c:pt>
                <c:pt idx="487">
                  <c:v>414.34</c:v>
                </c:pt>
                <c:pt idx="488">
                  <c:v>414.54</c:v>
                </c:pt>
                <c:pt idx="489">
                  <c:v>414.71</c:v>
                </c:pt>
                <c:pt idx="490">
                  <c:v>414.88</c:v>
                </c:pt>
                <c:pt idx="491">
                  <c:v>415.04</c:v>
                </c:pt>
              </c:numCache>
            </c:numRef>
          </c:yVal>
          <c:smooth val="1"/>
        </c:ser>
        <c:ser>
          <c:idx val="1"/>
          <c:order val="1"/>
          <c:tx>
            <c:strRef>
              <c:f>'Mesures modernes'!$C$6</c:f>
              <c:strCache>
                <c:ptCount val="1"/>
                <c:pt idx="0">
                  <c:v>Hawai Kum</c:v>
                </c:pt>
              </c:strCache>
            </c:strRef>
          </c:tx>
          <c:spPr>
            <a:ln w="12700">
              <a:solidFill>
                <a:srgbClr val="0066CC"/>
              </a:solidFill>
              <a:prstDash val="sysDash"/>
            </a:ln>
          </c:spPr>
          <c:marker>
            <c:symbol val="none"/>
          </c:marker>
          <c:xVal>
            <c:numRef>
              <c:f>'Mesures modernes'!$A$7:$A$498</c:f>
              <c:numCache>
                <c:formatCode>General</c:formatCode>
                <c:ptCount val="492"/>
                <c:pt idx="0">
                  <c:v>1980.0409999999999</c:v>
                </c:pt>
                <c:pt idx="1">
                  <c:v>1980.1257000000001</c:v>
                </c:pt>
                <c:pt idx="2">
                  <c:v>1980.2049</c:v>
                </c:pt>
                <c:pt idx="3">
                  <c:v>1980.2896000000001</c:v>
                </c:pt>
                <c:pt idx="4">
                  <c:v>1980.3715999999999</c:v>
                </c:pt>
                <c:pt idx="5">
                  <c:v>1980.4563000000001</c:v>
                </c:pt>
                <c:pt idx="6">
                  <c:v>1980.5382999999999</c:v>
                </c:pt>
                <c:pt idx="7">
                  <c:v>1980.623</c:v>
                </c:pt>
                <c:pt idx="8">
                  <c:v>1980.7076999999999</c:v>
                </c:pt>
                <c:pt idx="9">
                  <c:v>1980.7896000000001</c:v>
                </c:pt>
                <c:pt idx="10">
                  <c:v>1980.8742999999999</c:v>
                </c:pt>
                <c:pt idx="11">
                  <c:v>1980.9563000000001</c:v>
                </c:pt>
                <c:pt idx="12">
                  <c:v>1981.0410999999999</c:v>
                </c:pt>
                <c:pt idx="13">
                  <c:v>1981.126</c:v>
                </c:pt>
                <c:pt idx="14">
                  <c:v>1981.2027</c:v>
                </c:pt>
                <c:pt idx="15">
                  <c:v>1981.2877000000001</c:v>
                </c:pt>
                <c:pt idx="16">
                  <c:v>1981.3698999999999</c:v>
                </c:pt>
                <c:pt idx="17">
                  <c:v>1981.4548</c:v>
                </c:pt>
                <c:pt idx="18">
                  <c:v>1981.537</c:v>
                </c:pt>
                <c:pt idx="19">
                  <c:v>1981.6219000000001</c:v>
                </c:pt>
                <c:pt idx="20">
                  <c:v>1981.7067999999999</c:v>
                </c:pt>
                <c:pt idx="21">
                  <c:v>1981.789</c:v>
                </c:pt>
                <c:pt idx="22">
                  <c:v>1981.874</c:v>
                </c:pt>
                <c:pt idx="23">
                  <c:v>1981.9562000000001</c:v>
                </c:pt>
                <c:pt idx="24">
                  <c:v>1982.0410999999999</c:v>
                </c:pt>
                <c:pt idx="25">
                  <c:v>1982.126</c:v>
                </c:pt>
                <c:pt idx="26">
                  <c:v>1982.2027</c:v>
                </c:pt>
                <c:pt idx="27">
                  <c:v>1982.2877000000001</c:v>
                </c:pt>
                <c:pt idx="28">
                  <c:v>1982.3698999999999</c:v>
                </c:pt>
                <c:pt idx="29">
                  <c:v>1982.4548</c:v>
                </c:pt>
                <c:pt idx="30">
                  <c:v>1982.537</c:v>
                </c:pt>
                <c:pt idx="31">
                  <c:v>1982.6219000000001</c:v>
                </c:pt>
                <c:pt idx="32">
                  <c:v>1982.7067999999999</c:v>
                </c:pt>
                <c:pt idx="33">
                  <c:v>1982.789</c:v>
                </c:pt>
                <c:pt idx="34">
                  <c:v>1982.874</c:v>
                </c:pt>
                <c:pt idx="35">
                  <c:v>1982.9562000000001</c:v>
                </c:pt>
                <c:pt idx="36">
                  <c:v>1983.0410999999999</c:v>
                </c:pt>
                <c:pt idx="37">
                  <c:v>1983.126</c:v>
                </c:pt>
                <c:pt idx="38">
                  <c:v>1983.2027</c:v>
                </c:pt>
                <c:pt idx="39">
                  <c:v>1983.2877000000001</c:v>
                </c:pt>
                <c:pt idx="40">
                  <c:v>1983.3698999999999</c:v>
                </c:pt>
                <c:pt idx="41">
                  <c:v>1983.4548</c:v>
                </c:pt>
                <c:pt idx="42">
                  <c:v>1983.537</c:v>
                </c:pt>
                <c:pt idx="43">
                  <c:v>1983.6219000000001</c:v>
                </c:pt>
                <c:pt idx="44">
                  <c:v>1983.7067999999999</c:v>
                </c:pt>
                <c:pt idx="45">
                  <c:v>1983.789</c:v>
                </c:pt>
                <c:pt idx="46">
                  <c:v>1983.874</c:v>
                </c:pt>
                <c:pt idx="47">
                  <c:v>1983.9562000000001</c:v>
                </c:pt>
                <c:pt idx="48">
                  <c:v>1984.0409999999999</c:v>
                </c:pt>
                <c:pt idx="49">
                  <c:v>1984.1257000000001</c:v>
                </c:pt>
                <c:pt idx="50">
                  <c:v>1984.2049</c:v>
                </c:pt>
                <c:pt idx="51">
                  <c:v>1984.2896000000001</c:v>
                </c:pt>
                <c:pt idx="52">
                  <c:v>1984.3715999999999</c:v>
                </c:pt>
                <c:pt idx="53">
                  <c:v>1984.4563000000001</c:v>
                </c:pt>
                <c:pt idx="54">
                  <c:v>1984.5382999999999</c:v>
                </c:pt>
                <c:pt idx="55">
                  <c:v>1984.623</c:v>
                </c:pt>
                <c:pt idx="56">
                  <c:v>1984.7076999999999</c:v>
                </c:pt>
                <c:pt idx="57">
                  <c:v>1984.7896000000001</c:v>
                </c:pt>
                <c:pt idx="58">
                  <c:v>1984.8742999999999</c:v>
                </c:pt>
                <c:pt idx="59">
                  <c:v>1984.9563000000001</c:v>
                </c:pt>
                <c:pt idx="60">
                  <c:v>1985.0410999999999</c:v>
                </c:pt>
                <c:pt idx="61">
                  <c:v>1985.126</c:v>
                </c:pt>
                <c:pt idx="62">
                  <c:v>1985.2027</c:v>
                </c:pt>
                <c:pt idx="63">
                  <c:v>1985.2877000000001</c:v>
                </c:pt>
                <c:pt idx="64">
                  <c:v>1985.3698999999999</c:v>
                </c:pt>
                <c:pt idx="65">
                  <c:v>1985.4548</c:v>
                </c:pt>
                <c:pt idx="66">
                  <c:v>1985.537</c:v>
                </c:pt>
                <c:pt idx="67">
                  <c:v>1985.6219000000001</c:v>
                </c:pt>
                <c:pt idx="68">
                  <c:v>1985.7067999999999</c:v>
                </c:pt>
                <c:pt idx="69">
                  <c:v>1985.789</c:v>
                </c:pt>
                <c:pt idx="70">
                  <c:v>1985.874</c:v>
                </c:pt>
                <c:pt idx="71">
                  <c:v>1985.9562000000001</c:v>
                </c:pt>
                <c:pt idx="72">
                  <c:v>1986.0410999999999</c:v>
                </c:pt>
                <c:pt idx="73">
                  <c:v>1986.126</c:v>
                </c:pt>
                <c:pt idx="74">
                  <c:v>1986.2027</c:v>
                </c:pt>
                <c:pt idx="75">
                  <c:v>1986.2877000000001</c:v>
                </c:pt>
                <c:pt idx="76">
                  <c:v>1986.3698999999999</c:v>
                </c:pt>
                <c:pt idx="77">
                  <c:v>1986.4548</c:v>
                </c:pt>
                <c:pt idx="78">
                  <c:v>1986.537</c:v>
                </c:pt>
                <c:pt idx="79">
                  <c:v>1986.6219000000001</c:v>
                </c:pt>
                <c:pt idx="80">
                  <c:v>1986.7067999999999</c:v>
                </c:pt>
                <c:pt idx="81">
                  <c:v>1986.789</c:v>
                </c:pt>
                <c:pt idx="82">
                  <c:v>1986.874</c:v>
                </c:pt>
                <c:pt idx="83">
                  <c:v>1986.9562000000001</c:v>
                </c:pt>
                <c:pt idx="84">
                  <c:v>1987.0410999999999</c:v>
                </c:pt>
                <c:pt idx="85">
                  <c:v>1987.126</c:v>
                </c:pt>
                <c:pt idx="86">
                  <c:v>1987.2027</c:v>
                </c:pt>
                <c:pt idx="87">
                  <c:v>1987.2877000000001</c:v>
                </c:pt>
                <c:pt idx="88">
                  <c:v>1987.3698999999999</c:v>
                </c:pt>
                <c:pt idx="89">
                  <c:v>1987.4548</c:v>
                </c:pt>
                <c:pt idx="90">
                  <c:v>1987.537</c:v>
                </c:pt>
                <c:pt idx="91">
                  <c:v>1987.6219000000001</c:v>
                </c:pt>
                <c:pt idx="92">
                  <c:v>1987.7067999999999</c:v>
                </c:pt>
                <c:pt idx="93">
                  <c:v>1987.789</c:v>
                </c:pt>
                <c:pt idx="94">
                  <c:v>1987.874</c:v>
                </c:pt>
                <c:pt idx="95">
                  <c:v>1987.9562000000001</c:v>
                </c:pt>
                <c:pt idx="96">
                  <c:v>1988.0409999999999</c:v>
                </c:pt>
                <c:pt idx="97">
                  <c:v>1988.1257000000001</c:v>
                </c:pt>
                <c:pt idx="98">
                  <c:v>1988.2049</c:v>
                </c:pt>
                <c:pt idx="99">
                  <c:v>1988.2896000000001</c:v>
                </c:pt>
                <c:pt idx="100">
                  <c:v>1988.3715999999999</c:v>
                </c:pt>
                <c:pt idx="101">
                  <c:v>1988.4563000000001</c:v>
                </c:pt>
                <c:pt idx="102">
                  <c:v>1988.5382999999999</c:v>
                </c:pt>
                <c:pt idx="103">
                  <c:v>1988.623</c:v>
                </c:pt>
                <c:pt idx="104">
                  <c:v>1988.7076999999999</c:v>
                </c:pt>
                <c:pt idx="105">
                  <c:v>1988.7896000000001</c:v>
                </c:pt>
                <c:pt idx="106">
                  <c:v>1988.8742999999999</c:v>
                </c:pt>
                <c:pt idx="107">
                  <c:v>1988.9563000000001</c:v>
                </c:pt>
                <c:pt idx="108">
                  <c:v>1989.0410999999999</c:v>
                </c:pt>
                <c:pt idx="109">
                  <c:v>1989.126</c:v>
                </c:pt>
                <c:pt idx="110">
                  <c:v>1989.2027</c:v>
                </c:pt>
                <c:pt idx="111">
                  <c:v>1989.2877000000001</c:v>
                </c:pt>
                <c:pt idx="112">
                  <c:v>1989.3698999999999</c:v>
                </c:pt>
                <c:pt idx="113">
                  <c:v>1989.4548</c:v>
                </c:pt>
                <c:pt idx="114">
                  <c:v>1989.537</c:v>
                </c:pt>
                <c:pt idx="115">
                  <c:v>1989.6219000000001</c:v>
                </c:pt>
                <c:pt idx="116">
                  <c:v>1989.7067999999999</c:v>
                </c:pt>
                <c:pt idx="117">
                  <c:v>1989.789</c:v>
                </c:pt>
                <c:pt idx="118">
                  <c:v>1989.874</c:v>
                </c:pt>
                <c:pt idx="119">
                  <c:v>1989.9562000000001</c:v>
                </c:pt>
                <c:pt idx="120">
                  <c:v>1990.0410999999999</c:v>
                </c:pt>
                <c:pt idx="121">
                  <c:v>1990.126</c:v>
                </c:pt>
                <c:pt idx="122">
                  <c:v>1990.2027</c:v>
                </c:pt>
                <c:pt idx="123">
                  <c:v>1990.2877000000001</c:v>
                </c:pt>
                <c:pt idx="124">
                  <c:v>1990.3698999999999</c:v>
                </c:pt>
                <c:pt idx="125">
                  <c:v>1990.4548</c:v>
                </c:pt>
                <c:pt idx="126">
                  <c:v>1990.537</c:v>
                </c:pt>
                <c:pt idx="127">
                  <c:v>1990.6219000000001</c:v>
                </c:pt>
                <c:pt idx="128">
                  <c:v>1990.7067999999999</c:v>
                </c:pt>
                <c:pt idx="129">
                  <c:v>1990.789</c:v>
                </c:pt>
                <c:pt idx="130">
                  <c:v>1990.874</c:v>
                </c:pt>
                <c:pt idx="131">
                  <c:v>1990.9562000000001</c:v>
                </c:pt>
                <c:pt idx="132">
                  <c:v>1991.0410999999999</c:v>
                </c:pt>
                <c:pt idx="133">
                  <c:v>1991.126</c:v>
                </c:pt>
                <c:pt idx="134">
                  <c:v>1991.2027</c:v>
                </c:pt>
                <c:pt idx="135">
                  <c:v>1991.2877000000001</c:v>
                </c:pt>
                <c:pt idx="136">
                  <c:v>1991.3698999999999</c:v>
                </c:pt>
                <c:pt idx="137">
                  <c:v>1991.4548</c:v>
                </c:pt>
                <c:pt idx="138">
                  <c:v>1991.537</c:v>
                </c:pt>
                <c:pt idx="139">
                  <c:v>1991.6219000000001</c:v>
                </c:pt>
                <c:pt idx="140">
                  <c:v>1991.7067999999999</c:v>
                </c:pt>
                <c:pt idx="141">
                  <c:v>1991.789</c:v>
                </c:pt>
                <c:pt idx="142">
                  <c:v>1991.874</c:v>
                </c:pt>
                <c:pt idx="143">
                  <c:v>1991.9562000000001</c:v>
                </c:pt>
                <c:pt idx="144">
                  <c:v>1992.0409999999999</c:v>
                </c:pt>
                <c:pt idx="145">
                  <c:v>1992.1257000000001</c:v>
                </c:pt>
                <c:pt idx="146">
                  <c:v>1992.2049</c:v>
                </c:pt>
                <c:pt idx="147">
                  <c:v>1992.2896000000001</c:v>
                </c:pt>
                <c:pt idx="148">
                  <c:v>1992.3715999999999</c:v>
                </c:pt>
                <c:pt idx="149">
                  <c:v>1992.4563000000001</c:v>
                </c:pt>
                <c:pt idx="150">
                  <c:v>1992.5382999999999</c:v>
                </c:pt>
                <c:pt idx="151">
                  <c:v>1992.623</c:v>
                </c:pt>
                <c:pt idx="152">
                  <c:v>1992.7076999999999</c:v>
                </c:pt>
                <c:pt idx="153">
                  <c:v>1992.7896000000001</c:v>
                </c:pt>
                <c:pt idx="154">
                  <c:v>1992.8742999999999</c:v>
                </c:pt>
                <c:pt idx="155">
                  <c:v>1992.9563000000001</c:v>
                </c:pt>
                <c:pt idx="156">
                  <c:v>1993.0410999999999</c:v>
                </c:pt>
                <c:pt idx="157">
                  <c:v>1993.126</c:v>
                </c:pt>
                <c:pt idx="158">
                  <c:v>1993.2027</c:v>
                </c:pt>
                <c:pt idx="159">
                  <c:v>1993.2877000000001</c:v>
                </c:pt>
                <c:pt idx="160">
                  <c:v>1993.3698999999999</c:v>
                </c:pt>
                <c:pt idx="161">
                  <c:v>1993.4548</c:v>
                </c:pt>
                <c:pt idx="162">
                  <c:v>1993.537</c:v>
                </c:pt>
                <c:pt idx="163">
                  <c:v>1993.6219000000001</c:v>
                </c:pt>
                <c:pt idx="164">
                  <c:v>1993.7067999999999</c:v>
                </c:pt>
                <c:pt idx="165">
                  <c:v>1993.789</c:v>
                </c:pt>
                <c:pt idx="166">
                  <c:v>1993.874</c:v>
                </c:pt>
                <c:pt idx="167">
                  <c:v>1993.9562000000001</c:v>
                </c:pt>
                <c:pt idx="168">
                  <c:v>1994.0410999999999</c:v>
                </c:pt>
                <c:pt idx="169">
                  <c:v>1994.126</c:v>
                </c:pt>
                <c:pt idx="170">
                  <c:v>1994.2027</c:v>
                </c:pt>
                <c:pt idx="171">
                  <c:v>1994.2877000000001</c:v>
                </c:pt>
                <c:pt idx="172">
                  <c:v>1994.3698999999999</c:v>
                </c:pt>
                <c:pt idx="173">
                  <c:v>1994.4548</c:v>
                </c:pt>
                <c:pt idx="174">
                  <c:v>1994.537</c:v>
                </c:pt>
                <c:pt idx="175">
                  <c:v>1994.6219000000001</c:v>
                </c:pt>
                <c:pt idx="176">
                  <c:v>1994.7067999999999</c:v>
                </c:pt>
                <c:pt idx="177">
                  <c:v>1994.789</c:v>
                </c:pt>
                <c:pt idx="178">
                  <c:v>1994.874</c:v>
                </c:pt>
                <c:pt idx="179">
                  <c:v>1994.9562000000001</c:v>
                </c:pt>
                <c:pt idx="180">
                  <c:v>1995.0410999999999</c:v>
                </c:pt>
                <c:pt idx="181">
                  <c:v>1995.126</c:v>
                </c:pt>
                <c:pt idx="182">
                  <c:v>1995.2027</c:v>
                </c:pt>
                <c:pt idx="183">
                  <c:v>1995.2877000000001</c:v>
                </c:pt>
                <c:pt idx="184">
                  <c:v>1995.3698999999999</c:v>
                </c:pt>
                <c:pt idx="185">
                  <c:v>1995.4548</c:v>
                </c:pt>
                <c:pt idx="186">
                  <c:v>1995.537</c:v>
                </c:pt>
                <c:pt idx="187">
                  <c:v>1995.6219000000001</c:v>
                </c:pt>
                <c:pt idx="188">
                  <c:v>1995.7067999999999</c:v>
                </c:pt>
                <c:pt idx="189">
                  <c:v>1995.789</c:v>
                </c:pt>
                <c:pt idx="190">
                  <c:v>1995.874</c:v>
                </c:pt>
                <c:pt idx="191">
                  <c:v>1995.9562000000001</c:v>
                </c:pt>
                <c:pt idx="192">
                  <c:v>1996.0409999999999</c:v>
                </c:pt>
                <c:pt idx="193">
                  <c:v>1996.1257000000001</c:v>
                </c:pt>
                <c:pt idx="194">
                  <c:v>1996.2049</c:v>
                </c:pt>
                <c:pt idx="195">
                  <c:v>1996.2896000000001</c:v>
                </c:pt>
                <c:pt idx="196">
                  <c:v>1996.3715999999999</c:v>
                </c:pt>
                <c:pt idx="197">
                  <c:v>1996.4563000000001</c:v>
                </c:pt>
                <c:pt idx="198">
                  <c:v>1996.5382999999999</c:v>
                </c:pt>
                <c:pt idx="199">
                  <c:v>1996.623</c:v>
                </c:pt>
                <c:pt idx="200">
                  <c:v>1996.7076999999999</c:v>
                </c:pt>
                <c:pt idx="201">
                  <c:v>1996.7896000000001</c:v>
                </c:pt>
                <c:pt idx="202">
                  <c:v>1996.8742999999999</c:v>
                </c:pt>
                <c:pt idx="203">
                  <c:v>1996.9563000000001</c:v>
                </c:pt>
                <c:pt idx="204">
                  <c:v>1997.0410999999999</c:v>
                </c:pt>
                <c:pt idx="205">
                  <c:v>1997.126</c:v>
                </c:pt>
                <c:pt idx="206">
                  <c:v>1997.2027</c:v>
                </c:pt>
                <c:pt idx="207">
                  <c:v>1997.2877000000001</c:v>
                </c:pt>
                <c:pt idx="208">
                  <c:v>1997.3698999999999</c:v>
                </c:pt>
                <c:pt idx="209">
                  <c:v>1997.4548</c:v>
                </c:pt>
                <c:pt idx="210">
                  <c:v>1997.537</c:v>
                </c:pt>
                <c:pt idx="211">
                  <c:v>1997.6219000000001</c:v>
                </c:pt>
                <c:pt idx="212">
                  <c:v>1997.7067999999999</c:v>
                </c:pt>
                <c:pt idx="213">
                  <c:v>1997.789</c:v>
                </c:pt>
                <c:pt idx="214">
                  <c:v>1997.874</c:v>
                </c:pt>
                <c:pt idx="215">
                  <c:v>1997.9562000000001</c:v>
                </c:pt>
                <c:pt idx="216">
                  <c:v>1998.0410999999999</c:v>
                </c:pt>
                <c:pt idx="217">
                  <c:v>1998.126</c:v>
                </c:pt>
                <c:pt idx="218">
                  <c:v>1998.2027</c:v>
                </c:pt>
                <c:pt idx="219">
                  <c:v>1998.2877000000001</c:v>
                </c:pt>
                <c:pt idx="220">
                  <c:v>1998.3698999999999</c:v>
                </c:pt>
                <c:pt idx="221">
                  <c:v>1998.4548</c:v>
                </c:pt>
                <c:pt idx="222">
                  <c:v>1998.537</c:v>
                </c:pt>
                <c:pt idx="223">
                  <c:v>1998.6219000000001</c:v>
                </c:pt>
                <c:pt idx="224">
                  <c:v>1998.7067999999999</c:v>
                </c:pt>
                <c:pt idx="225">
                  <c:v>1998.789</c:v>
                </c:pt>
                <c:pt idx="226">
                  <c:v>1998.874</c:v>
                </c:pt>
                <c:pt idx="227">
                  <c:v>1998.9562000000001</c:v>
                </c:pt>
                <c:pt idx="228">
                  <c:v>1999.0410999999999</c:v>
                </c:pt>
                <c:pt idx="229">
                  <c:v>1999.126</c:v>
                </c:pt>
                <c:pt idx="230">
                  <c:v>1999.2027</c:v>
                </c:pt>
                <c:pt idx="231">
                  <c:v>1999.2877000000001</c:v>
                </c:pt>
                <c:pt idx="232">
                  <c:v>1999.3698999999999</c:v>
                </c:pt>
                <c:pt idx="233">
                  <c:v>1999.4548</c:v>
                </c:pt>
                <c:pt idx="234">
                  <c:v>1999.537</c:v>
                </c:pt>
                <c:pt idx="235">
                  <c:v>1999.6219000000001</c:v>
                </c:pt>
                <c:pt idx="236">
                  <c:v>1999.7067999999999</c:v>
                </c:pt>
                <c:pt idx="237">
                  <c:v>1999.789</c:v>
                </c:pt>
                <c:pt idx="238">
                  <c:v>1999.874</c:v>
                </c:pt>
                <c:pt idx="239">
                  <c:v>1999.9562000000001</c:v>
                </c:pt>
                <c:pt idx="240">
                  <c:v>2000.0409999999999</c:v>
                </c:pt>
                <c:pt idx="241">
                  <c:v>2000.1257000000001</c:v>
                </c:pt>
                <c:pt idx="242">
                  <c:v>2000.2049</c:v>
                </c:pt>
                <c:pt idx="243">
                  <c:v>2000.2896000000001</c:v>
                </c:pt>
                <c:pt idx="244">
                  <c:v>2000.3715999999999</c:v>
                </c:pt>
                <c:pt idx="245">
                  <c:v>2000.4563000000001</c:v>
                </c:pt>
                <c:pt idx="246">
                  <c:v>2000.5382999999999</c:v>
                </c:pt>
                <c:pt idx="247">
                  <c:v>2000.623</c:v>
                </c:pt>
                <c:pt idx="248">
                  <c:v>2000.7076999999999</c:v>
                </c:pt>
                <c:pt idx="249">
                  <c:v>2000.7896000000001</c:v>
                </c:pt>
                <c:pt idx="250">
                  <c:v>2000.8742999999999</c:v>
                </c:pt>
                <c:pt idx="251">
                  <c:v>2000.9563000000001</c:v>
                </c:pt>
                <c:pt idx="252">
                  <c:v>2001.0410999999999</c:v>
                </c:pt>
                <c:pt idx="253">
                  <c:v>2001.126</c:v>
                </c:pt>
                <c:pt idx="254">
                  <c:v>2001.2027</c:v>
                </c:pt>
                <c:pt idx="255">
                  <c:v>2001.2877000000001</c:v>
                </c:pt>
                <c:pt idx="256">
                  <c:v>2001.3698999999999</c:v>
                </c:pt>
                <c:pt idx="257">
                  <c:v>2001.4548</c:v>
                </c:pt>
                <c:pt idx="258">
                  <c:v>2001.537</c:v>
                </c:pt>
                <c:pt idx="259">
                  <c:v>2001.6219000000001</c:v>
                </c:pt>
                <c:pt idx="260">
                  <c:v>2001.7067999999999</c:v>
                </c:pt>
                <c:pt idx="261">
                  <c:v>2001.789</c:v>
                </c:pt>
                <c:pt idx="262">
                  <c:v>2001.874</c:v>
                </c:pt>
                <c:pt idx="263">
                  <c:v>2001.9562000000001</c:v>
                </c:pt>
                <c:pt idx="264">
                  <c:v>2002.0410999999999</c:v>
                </c:pt>
                <c:pt idx="265">
                  <c:v>2002.126</c:v>
                </c:pt>
                <c:pt idx="266">
                  <c:v>2002.2027</c:v>
                </c:pt>
                <c:pt idx="267">
                  <c:v>2002.2877000000001</c:v>
                </c:pt>
                <c:pt idx="268">
                  <c:v>2002.3698999999999</c:v>
                </c:pt>
                <c:pt idx="269">
                  <c:v>2002.4548</c:v>
                </c:pt>
                <c:pt idx="270">
                  <c:v>2002.537</c:v>
                </c:pt>
                <c:pt idx="271">
                  <c:v>2002.6219000000001</c:v>
                </c:pt>
                <c:pt idx="272">
                  <c:v>2002.7067999999999</c:v>
                </c:pt>
                <c:pt idx="273">
                  <c:v>2002.789</c:v>
                </c:pt>
                <c:pt idx="274">
                  <c:v>2002.874</c:v>
                </c:pt>
                <c:pt idx="275">
                  <c:v>2002.9562000000001</c:v>
                </c:pt>
                <c:pt idx="276">
                  <c:v>2003.0410999999999</c:v>
                </c:pt>
                <c:pt idx="277">
                  <c:v>2003.126</c:v>
                </c:pt>
                <c:pt idx="278">
                  <c:v>2003.2027</c:v>
                </c:pt>
                <c:pt idx="279">
                  <c:v>2003.2877000000001</c:v>
                </c:pt>
                <c:pt idx="280">
                  <c:v>2003.3698999999999</c:v>
                </c:pt>
                <c:pt idx="281">
                  <c:v>2003.4548</c:v>
                </c:pt>
                <c:pt idx="282">
                  <c:v>2003.537</c:v>
                </c:pt>
                <c:pt idx="283">
                  <c:v>2003.6219000000001</c:v>
                </c:pt>
                <c:pt idx="284">
                  <c:v>2003.7067999999999</c:v>
                </c:pt>
                <c:pt idx="285">
                  <c:v>2003.789</c:v>
                </c:pt>
                <c:pt idx="286">
                  <c:v>2003.874</c:v>
                </c:pt>
                <c:pt idx="287">
                  <c:v>2003.9562000000001</c:v>
                </c:pt>
                <c:pt idx="288">
                  <c:v>2004.0409999999999</c:v>
                </c:pt>
                <c:pt idx="289">
                  <c:v>2004.1257000000001</c:v>
                </c:pt>
                <c:pt idx="290">
                  <c:v>2004.2049</c:v>
                </c:pt>
                <c:pt idx="291">
                  <c:v>2004.2896000000001</c:v>
                </c:pt>
                <c:pt idx="292">
                  <c:v>2004.3715999999999</c:v>
                </c:pt>
                <c:pt idx="293">
                  <c:v>2004.4563000000001</c:v>
                </c:pt>
                <c:pt idx="294">
                  <c:v>2004.5382999999999</c:v>
                </c:pt>
                <c:pt idx="295">
                  <c:v>2004.623</c:v>
                </c:pt>
                <c:pt idx="296">
                  <c:v>2004.7076999999999</c:v>
                </c:pt>
                <c:pt idx="297">
                  <c:v>2004.7896000000001</c:v>
                </c:pt>
                <c:pt idx="298">
                  <c:v>2004.8742999999999</c:v>
                </c:pt>
                <c:pt idx="299">
                  <c:v>2004.9563000000001</c:v>
                </c:pt>
                <c:pt idx="300">
                  <c:v>2005.0410999999999</c:v>
                </c:pt>
                <c:pt idx="301">
                  <c:v>2005.126</c:v>
                </c:pt>
                <c:pt idx="302">
                  <c:v>2005.2027</c:v>
                </c:pt>
                <c:pt idx="303">
                  <c:v>2005.2877000000001</c:v>
                </c:pt>
                <c:pt idx="304">
                  <c:v>2005.3698999999999</c:v>
                </c:pt>
                <c:pt idx="305">
                  <c:v>2005.4548</c:v>
                </c:pt>
                <c:pt idx="306">
                  <c:v>2005.537</c:v>
                </c:pt>
                <c:pt idx="307">
                  <c:v>2005.6219000000001</c:v>
                </c:pt>
                <c:pt idx="308">
                  <c:v>2005.7067999999999</c:v>
                </c:pt>
                <c:pt idx="309">
                  <c:v>2005.789</c:v>
                </c:pt>
                <c:pt idx="310">
                  <c:v>2005.874</c:v>
                </c:pt>
                <c:pt idx="311">
                  <c:v>2005.9562000000001</c:v>
                </c:pt>
                <c:pt idx="312">
                  <c:v>2006.0410999999999</c:v>
                </c:pt>
                <c:pt idx="313">
                  <c:v>2006.126</c:v>
                </c:pt>
                <c:pt idx="314">
                  <c:v>2006.2027</c:v>
                </c:pt>
                <c:pt idx="315">
                  <c:v>2006.2877000000001</c:v>
                </c:pt>
                <c:pt idx="316">
                  <c:v>2006.3698999999999</c:v>
                </c:pt>
                <c:pt idx="317">
                  <c:v>2006.4548</c:v>
                </c:pt>
                <c:pt idx="318">
                  <c:v>2006.537</c:v>
                </c:pt>
                <c:pt idx="319">
                  <c:v>2006.6219000000001</c:v>
                </c:pt>
                <c:pt idx="320">
                  <c:v>2006.7067999999999</c:v>
                </c:pt>
                <c:pt idx="321">
                  <c:v>2006.789</c:v>
                </c:pt>
                <c:pt idx="322">
                  <c:v>2006.874</c:v>
                </c:pt>
                <c:pt idx="323">
                  <c:v>2006.9562000000001</c:v>
                </c:pt>
                <c:pt idx="324">
                  <c:v>2007.0410999999999</c:v>
                </c:pt>
                <c:pt idx="325">
                  <c:v>2007.126</c:v>
                </c:pt>
                <c:pt idx="326">
                  <c:v>2007.2027</c:v>
                </c:pt>
                <c:pt idx="327">
                  <c:v>2007.2877000000001</c:v>
                </c:pt>
                <c:pt idx="328">
                  <c:v>2007.3698999999999</c:v>
                </c:pt>
                <c:pt idx="329">
                  <c:v>2007.4548</c:v>
                </c:pt>
                <c:pt idx="330">
                  <c:v>2007.537</c:v>
                </c:pt>
                <c:pt idx="331">
                  <c:v>2007.6219000000001</c:v>
                </c:pt>
                <c:pt idx="332">
                  <c:v>2007.7067999999999</c:v>
                </c:pt>
                <c:pt idx="333">
                  <c:v>2007.789</c:v>
                </c:pt>
                <c:pt idx="334">
                  <c:v>2007.874</c:v>
                </c:pt>
                <c:pt idx="335">
                  <c:v>2007.9562000000001</c:v>
                </c:pt>
                <c:pt idx="336">
                  <c:v>2008.0409999999999</c:v>
                </c:pt>
                <c:pt idx="337">
                  <c:v>2008.1257000000001</c:v>
                </c:pt>
                <c:pt idx="338">
                  <c:v>2008.2049</c:v>
                </c:pt>
                <c:pt idx="339">
                  <c:v>2008.2896000000001</c:v>
                </c:pt>
                <c:pt idx="340">
                  <c:v>2008.3715999999999</c:v>
                </c:pt>
                <c:pt idx="341">
                  <c:v>2008.4563000000001</c:v>
                </c:pt>
                <c:pt idx="342">
                  <c:v>2008.5382999999999</c:v>
                </c:pt>
                <c:pt idx="343">
                  <c:v>2008.623</c:v>
                </c:pt>
                <c:pt idx="344">
                  <c:v>2008.7076999999999</c:v>
                </c:pt>
                <c:pt idx="345">
                  <c:v>2008.7896000000001</c:v>
                </c:pt>
                <c:pt idx="346">
                  <c:v>2008.8742999999999</c:v>
                </c:pt>
                <c:pt idx="347">
                  <c:v>2008.9563000000001</c:v>
                </c:pt>
                <c:pt idx="348">
                  <c:v>2009.0410999999999</c:v>
                </c:pt>
                <c:pt idx="349">
                  <c:v>2009.126</c:v>
                </c:pt>
                <c:pt idx="350">
                  <c:v>2009.2027</c:v>
                </c:pt>
                <c:pt idx="351">
                  <c:v>2009.2877000000001</c:v>
                </c:pt>
                <c:pt idx="352">
                  <c:v>2009.3698999999999</c:v>
                </c:pt>
                <c:pt idx="353">
                  <c:v>2009.4548</c:v>
                </c:pt>
                <c:pt idx="354">
                  <c:v>2009.537</c:v>
                </c:pt>
                <c:pt idx="355">
                  <c:v>2009.6219000000001</c:v>
                </c:pt>
                <c:pt idx="356">
                  <c:v>2009.7067999999999</c:v>
                </c:pt>
                <c:pt idx="357">
                  <c:v>2009.789</c:v>
                </c:pt>
                <c:pt idx="358">
                  <c:v>2009.874</c:v>
                </c:pt>
                <c:pt idx="359">
                  <c:v>2009.9562000000001</c:v>
                </c:pt>
                <c:pt idx="360">
                  <c:v>2010.0410999999999</c:v>
                </c:pt>
                <c:pt idx="361">
                  <c:v>2010.126</c:v>
                </c:pt>
                <c:pt idx="362">
                  <c:v>2010.2027</c:v>
                </c:pt>
                <c:pt idx="363">
                  <c:v>2010.2877000000001</c:v>
                </c:pt>
                <c:pt idx="364">
                  <c:v>2010.3698999999999</c:v>
                </c:pt>
                <c:pt idx="365">
                  <c:v>2010.4548</c:v>
                </c:pt>
                <c:pt idx="366">
                  <c:v>2010.537</c:v>
                </c:pt>
                <c:pt idx="367">
                  <c:v>2010.6219000000001</c:v>
                </c:pt>
                <c:pt idx="368">
                  <c:v>2010.7067999999999</c:v>
                </c:pt>
                <c:pt idx="369">
                  <c:v>2010.789</c:v>
                </c:pt>
                <c:pt idx="370">
                  <c:v>2010.874</c:v>
                </c:pt>
                <c:pt idx="371">
                  <c:v>2010.9562000000001</c:v>
                </c:pt>
                <c:pt idx="372">
                  <c:v>2011.0410999999999</c:v>
                </c:pt>
                <c:pt idx="373">
                  <c:v>2011.126</c:v>
                </c:pt>
                <c:pt idx="374">
                  <c:v>2011.2027</c:v>
                </c:pt>
                <c:pt idx="375">
                  <c:v>2011.2877000000001</c:v>
                </c:pt>
                <c:pt idx="376">
                  <c:v>2011.3698999999999</c:v>
                </c:pt>
                <c:pt idx="377">
                  <c:v>2011.4548</c:v>
                </c:pt>
                <c:pt idx="378">
                  <c:v>2011.537</c:v>
                </c:pt>
                <c:pt idx="379">
                  <c:v>2011.6219000000001</c:v>
                </c:pt>
                <c:pt idx="380">
                  <c:v>2011.7067999999999</c:v>
                </c:pt>
                <c:pt idx="381">
                  <c:v>2011.789</c:v>
                </c:pt>
                <c:pt idx="382">
                  <c:v>2011.874</c:v>
                </c:pt>
                <c:pt idx="383">
                  <c:v>2011.9562000000001</c:v>
                </c:pt>
                <c:pt idx="384">
                  <c:v>2012.0409999999999</c:v>
                </c:pt>
                <c:pt idx="385">
                  <c:v>2012.1257000000001</c:v>
                </c:pt>
                <c:pt idx="386">
                  <c:v>2012.2049</c:v>
                </c:pt>
                <c:pt idx="387">
                  <c:v>2012.2896000000001</c:v>
                </c:pt>
                <c:pt idx="388">
                  <c:v>2012.3715999999999</c:v>
                </c:pt>
                <c:pt idx="389">
                  <c:v>2012.4563000000001</c:v>
                </c:pt>
                <c:pt idx="390">
                  <c:v>2012.5382999999999</c:v>
                </c:pt>
                <c:pt idx="391">
                  <c:v>2012.623</c:v>
                </c:pt>
                <c:pt idx="392">
                  <c:v>2012.7076999999999</c:v>
                </c:pt>
                <c:pt idx="393">
                  <c:v>2012.7896000000001</c:v>
                </c:pt>
                <c:pt idx="394">
                  <c:v>2012.8742999999999</c:v>
                </c:pt>
                <c:pt idx="395">
                  <c:v>2012.9563000000001</c:v>
                </c:pt>
                <c:pt idx="396">
                  <c:v>2013.0410999999999</c:v>
                </c:pt>
                <c:pt idx="397">
                  <c:v>2013.126</c:v>
                </c:pt>
                <c:pt idx="398">
                  <c:v>2013.2027</c:v>
                </c:pt>
                <c:pt idx="399">
                  <c:v>2013.2877000000001</c:v>
                </c:pt>
                <c:pt idx="400">
                  <c:v>2013.3698999999999</c:v>
                </c:pt>
                <c:pt idx="401">
                  <c:v>2013.4548</c:v>
                </c:pt>
                <c:pt idx="402">
                  <c:v>2013.537</c:v>
                </c:pt>
                <c:pt idx="403">
                  <c:v>2013.6219000000001</c:v>
                </c:pt>
                <c:pt idx="404">
                  <c:v>2013.7067999999999</c:v>
                </c:pt>
                <c:pt idx="405">
                  <c:v>2013.789</c:v>
                </c:pt>
                <c:pt idx="406">
                  <c:v>2013.874</c:v>
                </c:pt>
                <c:pt idx="407">
                  <c:v>2013.9562000000001</c:v>
                </c:pt>
                <c:pt idx="408">
                  <c:v>2014.0410999999999</c:v>
                </c:pt>
                <c:pt idx="409">
                  <c:v>2014.126</c:v>
                </c:pt>
                <c:pt idx="410">
                  <c:v>2014.2027</c:v>
                </c:pt>
                <c:pt idx="411">
                  <c:v>2014.2877000000001</c:v>
                </c:pt>
                <c:pt idx="412">
                  <c:v>2014.3698999999999</c:v>
                </c:pt>
                <c:pt idx="413">
                  <c:v>2014.4548</c:v>
                </c:pt>
                <c:pt idx="414">
                  <c:v>2014.537</c:v>
                </c:pt>
                <c:pt idx="415">
                  <c:v>2014.6219000000001</c:v>
                </c:pt>
                <c:pt idx="416">
                  <c:v>2014.7067999999999</c:v>
                </c:pt>
                <c:pt idx="417">
                  <c:v>2014.789</c:v>
                </c:pt>
                <c:pt idx="418">
                  <c:v>2014.874</c:v>
                </c:pt>
                <c:pt idx="419">
                  <c:v>2014.9562000000001</c:v>
                </c:pt>
                <c:pt idx="420">
                  <c:v>2015.0410999999999</c:v>
                </c:pt>
                <c:pt idx="421">
                  <c:v>2015.126</c:v>
                </c:pt>
                <c:pt idx="422">
                  <c:v>2015.2027</c:v>
                </c:pt>
                <c:pt idx="423">
                  <c:v>2015.2877000000001</c:v>
                </c:pt>
                <c:pt idx="424">
                  <c:v>2015.3698999999999</c:v>
                </c:pt>
                <c:pt idx="425">
                  <c:v>2015.4548</c:v>
                </c:pt>
                <c:pt idx="426">
                  <c:v>2015.537</c:v>
                </c:pt>
                <c:pt idx="427">
                  <c:v>2015.6219000000001</c:v>
                </c:pt>
                <c:pt idx="428">
                  <c:v>2015.7067999999999</c:v>
                </c:pt>
                <c:pt idx="429">
                  <c:v>2015.789</c:v>
                </c:pt>
                <c:pt idx="430">
                  <c:v>2015.874</c:v>
                </c:pt>
                <c:pt idx="431">
                  <c:v>2015.9562000000001</c:v>
                </c:pt>
                <c:pt idx="432">
                  <c:v>2016.0409999999999</c:v>
                </c:pt>
                <c:pt idx="433">
                  <c:v>2016.1257000000001</c:v>
                </c:pt>
                <c:pt idx="434">
                  <c:v>2016.2049</c:v>
                </c:pt>
                <c:pt idx="435">
                  <c:v>2016.2896000000001</c:v>
                </c:pt>
                <c:pt idx="436">
                  <c:v>2016.3715999999999</c:v>
                </c:pt>
                <c:pt idx="437">
                  <c:v>2016.4563000000001</c:v>
                </c:pt>
                <c:pt idx="438">
                  <c:v>2016.5382999999999</c:v>
                </c:pt>
                <c:pt idx="439">
                  <c:v>2016.623</c:v>
                </c:pt>
                <c:pt idx="440">
                  <c:v>2016.7076999999999</c:v>
                </c:pt>
                <c:pt idx="441">
                  <c:v>2016.7896000000001</c:v>
                </c:pt>
                <c:pt idx="442">
                  <c:v>2016.8742999999999</c:v>
                </c:pt>
                <c:pt idx="443">
                  <c:v>2016.9563000000001</c:v>
                </c:pt>
                <c:pt idx="444">
                  <c:v>2017.0410999999999</c:v>
                </c:pt>
                <c:pt idx="445">
                  <c:v>2017.126</c:v>
                </c:pt>
                <c:pt idx="446">
                  <c:v>2017.2027</c:v>
                </c:pt>
                <c:pt idx="447">
                  <c:v>2017.2877000000001</c:v>
                </c:pt>
                <c:pt idx="448">
                  <c:v>2017.3698999999999</c:v>
                </c:pt>
                <c:pt idx="449">
                  <c:v>2017.4548</c:v>
                </c:pt>
                <c:pt idx="450">
                  <c:v>2017.537</c:v>
                </c:pt>
                <c:pt idx="451">
                  <c:v>2017.6219000000001</c:v>
                </c:pt>
                <c:pt idx="452">
                  <c:v>2017.7067999999999</c:v>
                </c:pt>
                <c:pt idx="453">
                  <c:v>2017.789</c:v>
                </c:pt>
                <c:pt idx="454">
                  <c:v>2017.874</c:v>
                </c:pt>
                <c:pt idx="455">
                  <c:v>2017.9562000000001</c:v>
                </c:pt>
                <c:pt idx="456">
                  <c:v>2018.0410999999999</c:v>
                </c:pt>
                <c:pt idx="457">
                  <c:v>2018.126</c:v>
                </c:pt>
                <c:pt idx="458">
                  <c:v>2018.2027</c:v>
                </c:pt>
                <c:pt idx="459">
                  <c:v>2018.2877000000001</c:v>
                </c:pt>
                <c:pt idx="460">
                  <c:v>2018.3698999999999</c:v>
                </c:pt>
                <c:pt idx="461">
                  <c:v>2018.4548</c:v>
                </c:pt>
                <c:pt idx="462">
                  <c:v>2018.537</c:v>
                </c:pt>
                <c:pt idx="463">
                  <c:v>2018.6219000000001</c:v>
                </c:pt>
                <c:pt idx="464">
                  <c:v>2018.7067999999999</c:v>
                </c:pt>
                <c:pt idx="465">
                  <c:v>2018.789</c:v>
                </c:pt>
                <c:pt idx="466">
                  <c:v>2018.874</c:v>
                </c:pt>
                <c:pt idx="467">
                  <c:v>2018.9562000000001</c:v>
                </c:pt>
                <c:pt idx="468">
                  <c:v>2019.0410999999999</c:v>
                </c:pt>
                <c:pt idx="469">
                  <c:v>2019.126</c:v>
                </c:pt>
                <c:pt idx="470">
                  <c:v>2019.2027</c:v>
                </c:pt>
                <c:pt idx="471">
                  <c:v>2019.2877000000001</c:v>
                </c:pt>
                <c:pt idx="472">
                  <c:v>2019.3698999999999</c:v>
                </c:pt>
                <c:pt idx="473">
                  <c:v>2019.4548</c:v>
                </c:pt>
                <c:pt idx="474">
                  <c:v>2019.537</c:v>
                </c:pt>
                <c:pt idx="475">
                  <c:v>2019.6219000000001</c:v>
                </c:pt>
                <c:pt idx="476">
                  <c:v>2019.7067999999999</c:v>
                </c:pt>
                <c:pt idx="477">
                  <c:v>2019.789</c:v>
                </c:pt>
                <c:pt idx="478">
                  <c:v>2019.874</c:v>
                </c:pt>
                <c:pt idx="479">
                  <c:v>2019.9562000000001</c:v>
                </c:pt>
                <c:pt idx="480">
                  <c:v>2020.0409999999999</c:v>
                </c:pt>
                <c:pt idx="481">
                  <c:v>2020.1257000000001</c:v>
                </c:pt>
                <c:pt idx="482">
                  <c:v>2020.2049</c:v>
                </c:pt>
                <c:pt idx="483">
                  <c:v>2020.2896000000001</c:v>
                </c:pt>
                <c:pt idx="484">
                  <c:v>2020.3715999999999</c:v>
                </c:pt>
                <c:pt idx="485">
                  <c:v>2020.4563000000001</c:v>
                </c:pt>
                <c:pt idx="486">
                  <c:v>2020.5382999999999</c:v>
                </c:pt>
                <c:pt idx="487">
                  <c:v>2020.623</c:v>
                </c:pt>
                <c:pt idx="488">
                  <c:v>2020.7076999999999</c:v>
                </c:pt>
                <c:pt idx="489">
                  <c:v>2020.7896000000001</c:v>
                </c:pt>
                <c:pt idx="490">
                  <c:v>2020.8742999999999</c:v>
                </c:pt>
                <c:pt idx="491">
                  <c:v>2020.9563000000001</c:v>
                </c:pt>
              </c:numCache>
            </c:numRef>
          </c:xVal>
          <c:yVal>
            <c:numRef>
              <c:f>'Mesures modernes'!$C$7:$C$498</c:f>
              <c:numCache>
                <c:formatCode>General</c:formatCode>
                <c:ptCount val="492"/>
                <c:pt idx="0">
                  <c:v>338.67</c:v>
                </c:pt>
                <c:pt idx="1">
                  <c:v>338.77</c:v>
                </c:pt>
                <c:pt idx="2">
                  <c:v>338.86</c:v>
                </c:pt>
                <c:pt idx="3">
                  <c:v>338.95</c:v>
                </c:pt>
                <c:pt idx="4">
                  <c:v>339.05</c:v>
                </c:pt>
                <c:pt idx="5">
                  <c:v>339.15</c:v>
                </c:pt>
                <c:pt idx="6">
                  <c:v>339.25</c:v>
                </c:pt>
                <c:pt idx="7">
                  <c:v>339.36</c:v>
                </c:pt>
                <c:pt idx="8">
                  <c:v>339.46</c:v>
                </c:pt>
                <c:pt idx="9">
                  <c:v>339.57</c:v>
                </c:pt>
                <c:pt idx="10">
                  <c:v>339.67</c:v>
                </c:pt>
                <c:pt idx="11">
                  <c:v>339.77</c:v>
                </c:pt>
                <c:pt idx="12">
                  <c:v>339.86</c:v>
                </c:pt>
                <c:pt idx="13">
                  <c:v>339.95</c:v>
                </c:pt>
                <c:pt idx="14">
                  <c:v>340.03</c:v>
                </c:pt>
                <c:pt idx="15">
                  <c:v>340.12</c:v>
                </c:pt>
                <c:pt idx="16">
                  <c:v>340.21</c:v>
                </c:pt>
                <c:pt idx="17">
                  <c:v>340.3</c:v>
                </c:pt>
                <c:pt idx="18">
                  <c:v>340.4</c:v>
                </c:pt>
                <c:pt idx="19">
                  <c:v>340.5</c:v>
                </c:pt>
                <c:pt idx="20">
                  <c:v>340.6</c:v>
                </c:pt>
                <c:pt idx="21">
                  <c:v>340.7</c:v>
                </c:pt>
                <c:pt idx="22">
                  <c:v>340.79</c:v>
                </c:pt>
                <c:pt idx="23">
                  <c:v>340.88</c:v>
                </c:pt>
                <c:pt idx="24">
                  <c:v>340.96</c:v>
                </c:pt>
                <c:pt idx="25">
                  <c:v>341.03</c:v>
                </c:pt>
                <c:pt idx="26">
                  <c:v>341.1</c:v>
                </c:pt>
                <c:pt idx="27">
                  <c:v>341.17</c:v>
                </c:pt>
                <c:pt idx="28">
                  <c:v>341.24</c:v>
                </c:pt>
                <c:pt idx="29">
                  <c:v>341.3</c:v>
                </c:pt>
                <c:pt idx="30">
                  <c:v>341.35</c:v>
                </c:pt>
                <c:pt idx="31">
                  <c:v>341.41</c:v>
                </c:pt>
                <c:pt idx="32">
                  <c:v>341.47</c:v>
                </c:pt>
                <c:pt idx="33">
                  <c:v>341.55</c:v>
                </c:pt>
                <c:pt idx="34">
                  <c:v>341.64</c:v>
                </c:pt>
                <c:pt idx="35">
                  <c:v>341.75</c:v>
                </c:pt>
                <c:pt idx="36">
                  <c:v>341.89</c:v>
                </c:pt>
                <c:pt idx="37">
                  <c:v>342.06</c:v>
                </c:pt>
                <c:pt idx="38">
                  <c:v>342.21</c:v>
                </c:pt>
                <c:pt idx="39">
                  <c:v>342.4</c:v>
                </c:pt>
                <c:pt idx="40">
                  <c:v>342.57</c:v>
                </c:pt>
                <c:pt idx="41">
                  <c:v>342.76</c:v>
                </c:pt>
                <c:pt idx="42">
                  <c:v>342.94</c:v>
                </c:pt>
                <c:pt idx="43">
                  <c:v>343.12</c:v>
                </c:pt>
                <c:pt idx="44">
                  <c:v>343.29</c:v>
                </c:pt>
                <c:pt idx="45">
                  <c:v>343.46</c:v>
                </c:pt>
                <c:pt idx="46">
                  <c:v>343.63</c:v>
                </c:pt>
                <c:pt idx="47">
                  <c:v>343.78</c:v>
                </c:pt>
                <c:pt idx="48">
                  <c:v>343.92</c:v>
                </c:pt>
                <c:pt idx="49">
                  <c:v>344.05</c:v>
                </c:pt>
                <c:pt idx="50">
                  <c:v>344.16</c:v>
                </c:pt>
                <c:pt idx="51">
                  <c:v>344.27</c:v>
                </c:pt>
                <c:pt idx="52">
                  <c:v>344.36</c:v>
                </c:pt>
                <c:pt idx="53">
                  <c:v>344.44</c:v>
                </c:pt>
                <c:pt idx="54">
                  <c:v>344.51</c:v>
                </c:pt>
                <c:pt idx="55">
                  <c:v>344.58</c:v>
                </c:pt>
                <c:pt idx="56">
                  <c:v>344.67</c:v>
                </c:pt>
                <c:pt idx="57">
                  <c:v>344.76</c:v>
                </c:pt>
                <c:pt idx="58">
                  <c:v>344.86</c:v>
                </c:pt>
                <c:pt idx="59">
                  <c:v>344.96</c:v>
                </c:pt>
                <c:pt idx="60">
                  <c:v>345.09</c:v>
                </c:pt>
                <c:pt idx="61">
                  <c:v>345.22</c:v>
                </c:pt>
                <c:pt idx="62">
                  <c:v>345.35</c:v>
                </c:pt>
                <c:pt idx="63">
                  <c:v>345.49</c:v>
                </c:pt>
                <c:pt idx="64">
                  <c:v>345.62</c:v>
                </c:pt>
                <c:pt idx="65">
                  <c:v>345.74</c:v>
                </c:pt>
                <c:pt idx="66">
                  <c:v>345.84</c:v>
                </c:pt>
                <c:pt idx="67">
                  <c:v>345.94</c:v>
                </c:pt>
                <c:pt idx="68">
                  <c:v>346.02</c:v>
                </c:pt>
                <c:pt idx="69">
                  <c:v>346.1</c:v>
                </c:pt>
                <c:pt idx="70">
                  <c:v>346.19</c:v>
                </c:pt>
                <c:pt idx="71">
                  <c:v>346.29</c:v>
                </c:pt>
                <c:pt idx="72">
                  <c:v>346.41</c:v>
                </c:pt>
                <c:pt idx="73">
                  <c:v>346.54</c:v>
                </c:pt>
                <c:pt idx="74">
                  <c:v>346.69</c:v>
                </c:pt>
                <c:pt idx="75">
                  <c:v>346.86</c:v>
                </c:pt>
                <c:pt idx="76">
                  <c:v>347.04</c:v>
                </c:pt>
                <c:pt idx="77">
                  <c:v>347.23</c:v>
                </c:pt>
                <c:pt idx="78">
                  <c:v>347.4</c:v>
                </c:pt>
                <c:pt idx="79">
                  <c:v>347.56</c:v>
                </c:pt>
                <c:pt idx="80">
                  <c:v>347.71</c:v>
                </c:pt>
                <c:pt idx="81">
                  <c:v>347.84</c:v>
                </c:pt>
                <c:pt idx="82">
                  <c:v>347.97</c:v>
                </c:pt>
                <c:pt idx="83">
                  <c:v>348.09</c:v>
                </c:pt>
                <c:pt idx="84">
                  <c:v>348.22</c:v>
                </c:pt>
                <c:pt idx="85">
                  <c:v>348.36</c:v>
                </c:pt>
                <c:pt idx="86">
                  <c:v>348.51</c:v>
                </c:pt>
                <c:pt idx="87">
                  <c:v>348.69</c:v>
                </c:pt>
                <c:pt idx="88">
                  <c:v>348.87</c:v>
                </c:pt>
                <c:pt idx="89">
                  <c:v>349.07</c:v>
                </c:pt>
                <c:pt idx="90">
                  <c:v>349.27</c:v>
                </c:pt>
                <c:pt idx="91">
                  <c:v>349.48</c:v>
                </c:pt>
                <c:pt idx="92">
                  <c:v>349.68</c:v>
                </c:pt>
                <c:pt idx="93">
                  <c:v>349.88</c:v>
                </c:pt>
                <c:pt idx="94">
                  <c:v>350.1</c:v>
                </c:pt>
                <c:pt idx="95">
                  <c:v>350.31</c:v>
                </c:pt>
                <c:pt idx="96">
                  <c:v>350.54</c:v>
                </c:pt>
                <c:pt idx="97">
                  <c:v>350.77</c:v>
                </c:pt>
                <c:pt idx="98">
                  <c:v>350.98</c:v>
                </c:pt>
                <c:pt idx="99">
                  <c:v>351.2</c:v>
                </c:pt>
                <c:pt idx="100">
                  <c:v>351.41</c:v>
                </c:pt>
                <c:pt idx="101">
                  <c:v>351.61</c:v>
                </c:pt>
                <c:pt idx="102">
                  <c:v>351.78</c:v>
                </c:pt>
                <c:pt idx="103">
                  <c:v>351.93</c:v>
                </c:pt>
                <c:pt idx="104">
                  <c:v>352.05</c:v>
                </c:pt>
                <c:pt idx="105">
                  <c:v>352.14</c:v>
                </c:pt>
                <c:pt idx="106">
                  <c:v>352.23</c:v>
                </c:pt>
                <c:pt idx="107">
                  <c:v>352.3</c:v>
                </c:pt>
                <c:pt idx="108">
                  <c:v>352.39</c:v>
                </c:pt>
                <c:pt idx="109">
                  <c:v>352.48</c:v>
                </c:pt>
                <c:pt idx="110">
                  <c:v>352.58</c:v>
                </c:pt>
                <c:pt idx="111">
                  <c:v>352.71</c:v>
                </c:pt>
                <c:pt idx="112">
                  <c:v>352.84</c:v>
                </c:pt>
                <c:pt idx="113">
                  <c:v>352.98</c:v>
                </c:pt>
                <c:pt idx="114">
                  <c:v>353.11</c:v>
                </c:pt>
                <c:pt idx="115">
                  <c:v>353.25</c:v>
                </c:pt>
                <c:pt idx="116">
                  <c:v>353.4</c:v>
                </c:pt>
                <c:pt idx="117">
                  <c:v>353.53</c:v>
                </c:pt>
                <c:pt idx="118">
                  <c:v>353.68</c:v>
                </c:pt>
                <c:pt idx="119">
                  <c:v>353.83</c:v>
                </c:pt>
                <c:pt idx="120">
                  <c:v>353.98</c:v>
                </c:pt>
                <c:pt idx="121">
                  <c:v>354.13</c:v>
                </c:pt>
                <c:pt idx="122">
                  <c:v>354.26</c:v>
                </c:pt>
                <c:pt idx="123">
                  <c:v>354.4</c:v>
                </c:pt>
                <c:pt idx="124">
                  <c:v>354.54</c:v>
                </c:pt>
                <c:pt idx="125">
                  <c:v>354.68</c:v>
                </c:pt>
                <c:pt idx="126">
                  <c:v>354.81</c:v>
                </c:pt>
                <c:pt idx="127">
                  <c:v>354.93</c:v>
                </c:pt>
                <c:pt idx="128">
                  <c:v>355.05</c:v>
                </c:pt>
                <c:pt idx="129">
                  <c:v>355.15</c:v>
                </c:pt>
                <c:pt idx="130">
                  <c:v>355.25</c:v>
                </c:pt>
                <c:pt idx="131">
                  <c:v>355.35</c:v>
                </c:pt>
                <c:pt idx="132">
                  <c:v>355.46</c:v>
                </c:pt>
                <c:pt idx="133">
                  <c:v>355.57</c:v>
                </c:pt>
                <c:pt idx="134">
                  <c:v>355.67</c:v>
                </c:pt>
                <c:pt idx="135">
                  <c:v>355.77</c:v>
                </c:pt>
                <c:pt idx="136">
                  <c:v>355.87</c:v>
                </c:pt>
                <c:pt idx="137">
                  <c:v>355.96</c:v>
                </c:pt>
                <c:pt idx="138">
                  <c:v>356.03</c:v>
                </c:pt>
                <c:pt idx="139">
                  <c:v>356.1</c:v>
                </c:pt>
                <c:pt idx="140">
                  <c:v>356.16</c:v>
                </c:pt>
                <c:pt idx="141">
                  <c:v>356.21</c:v>
                </c:pt>
                <c:pt idx="142">
                  <c:v>356.26</c:v>
                </c:pt>
                <c:pt idx="143">
                  <c:v>356.31</c:v>
                </c:pt>
                <c:pt idx="144">
                  <c:v>356.36</c:v>
                </c:pt>
                <c:pt idx="145">
                  <c:v>356.42</c:v>
                </c:pt>
                <c:pt idx="146">
                  <c:v>356.46</c:v>
                </c:pt>
                <c:pt idx="147">
                  <c:v>356.5</c:v>
                </c:pt>
                <c:pt idx="148">
                  <c:v>356.54</c:v>
                </c:pt>
                <c:pt idx="149">
                  <c:v>356.57</c:v>
                </c:pt>
                <c:pt idx="150">
                  <c:v>356.6</c:v>
                </c:pt>
                <c:pt idx="151">
                  <c:v>356.63</c:v>
                </c:pt>
                <c:pt idx="152">
                  <c:v>356.67</c:v>
                </c:pt>
                <c:pt idx="153">
                  <c:v>356.71</c:v>
                </c:pt>
                <c:pt idx="154">
                  <c:v>356.75</c:v>
                </c:pt>
                <c:pt idx="155">
                  <c:v>356.8</c:v>
                </c:pt>
                <c:pt idx="156">
                  <c:v>356.86</c:v>
                </c:pt>
                <c:pt idx="157">
                  <c:v>356.92</c:v>
                </c:pt>
                <c:pt idx="158">
                  <c:v>356.97</c:v>
                </c:pt>
                <c:pt idx="159">
                  <c:v>357.04</c:v>
                </c:pt>
                <c:pt idx="160">
                  <c:v>357.12</c:v>
                </c:pt>
                <c:pt idx="161">
                  <c:v>357.21</c:v>
                </c:pt>
                <c:pt idx="162">
                  <c:v>357.31</c:v>
                </c:pt>
                <c:pt idx="163">
                  <c:v>357.43</c:v>
                </c:pt>
                <c:pt idx="164">
                  <c:v>357.56</c:v>
                </c:pt>
                <c:pt idx="165">
                  <c:v>357.72</c:v>
                </c:pt>
                <c:pt idx="166">
                  <c:v>357.9</c:v>
                </c:pt>
                <c:pt idx="167">
                  <c:v>358.08</c:v>
                </c:pt>
                <c:pt idx="168">
                  <c:v>358.26</c:v>
                </c:pt>
                <c:pt idx="169">
                  <c:v>358.45</c:v>
                </c:pt>
                <c:pt idx="170">
                  <c:v>358.62</c:v>
                </c:pt>
                <c:pt idx="171">
                  <c:v>358.8</c:v>
                </c:pt>
                <c:pt idx="172">
                  <c:v>358.97</c:v>
                </c:pt>
                <c:pt idx="173">
                  <c:v>359.15</c:v>
                </c:pt>
                <c:pt idx="174">
                  <c:v>359.33</c:v>
                </c:pt>
                <c:pt idx="175">
                  <c:v>359.52</c:v>
                </c:pt>
                <c:pt idx="176">
                  <c:v>359.71</c:v>
                </c:pt>
                <c:pt idx="177">
                  <c:v>359.89</c:v>
                </c:pt>
                <c:pt idx="178">
                  <c:v>360.07</c:v>
                </c:pt>
                <c:pt idx="179">
                  <c:v>360.24</c:v>
                </c:pt>
                <c:pt idx="180">
                  <c:v>360.4</c:v>
                </c:pt>
                <c:pt idx="181">
                  <c:v>360.56</c:v>
                </c:pt>
                <c:pt idx="182">
                  <c:v>360.7</c:v>
                </c:pt>
                <c:pt idx="183">
                  <c:v>360.85</c:v>
                </c:pt>
                <c:pt idx="184">
                  <c:v>360.99</c:v>
                </c:pt>
                <c:pt idx="185">
                  <c:v>361.13</c:v>
                </c:pt>
                <c:pt idx="186">
                  <c:v>361.28</c:v>
                </c:pt>
                <c:pt idx="187">
                  <c:v>361.44</c:v>
                </c:pt>
                <c:pt idx="188">
                  <c:v>361.6</c:v>
                </c:pt>
                <c:pt idx="189">
                  <c:v>361.74</c:v>
                </c:pt>
                <c:pt idx="190">
                  <c:v>361.89</c:v>
                </c:pt>
                <c:pt idx="191">
                  <c:v>362.02</c:v>
                </c:pt>
                <c:pt idx="192">
                  <c:v>362.17</c:v>
                </c:pt>
                <c:pt idx="193">
                  <c:v>362.31</c:v>
                </c:pt>
                <c:pt idx="194">
                  <c:v>362.46</c:v>
                </c:pt>
                <c:pt idx="195">
                  <c:v>362.61</c:v>
                </c:pt>
                <c:pt idx="196">
                  <c:v>362.76</c:v>
                </c:pt>
                <c:pt idx="197">
                  <c:v>362.92</c:v>
                </c:pt>
                <c:pt idx="198">
                  <c:v>363.06</c:v>
                </c:pt>
                <c:pt idx="199">
                  <c:v>363.19</c:v>
                </c:pt>
                <c:pt idx="200">
                  <c:v>363.3</c:v>
                </c:pt>
                <c:pt idx="201">
                  <c:v>363.39</c:v>
                </c:pt>
                <c:pt idx="202">
                  <c:v>363.48</c:v>
                </c:pt>
                <c:pt idx="203">
                  <c:v>363.56</c:v>
                </c:pt>
                <c:pt idx="204">
                  <c:v>363.65</c:v>
                </c:pt>
                <c:pt idx="205">
                  <c:v>363.73</c:v>
                </c:pt>
                <c:pt idx="206">
                  <c:v>363.82</c:v>
                </c:pt>
                <c:pt idx="207">
                  <c:v>363.93</c:v>
                </c:pt>
                <c:pt idx="208">
                  <c:v>364.05</c:v>
                </c:pt>
                <c:pt idx="209">
                  <c:v>364.19</c:v>
                </c:pt>
                <c:pt idx="210">
                  <c:v>364.34</c:v>
                </c:pt>
                <c:pt idx="211">
                  <c:v>364.51</c:v>
                </c:pt>
                <c:pt idx="212">
                  <c:v>364.7</c:v>
                </c:pt>
                <c:pt idx="213">
                  <c:v>364.91</c:v>
                </c:pt>
                <c:pt idx="214">
                  <c:v>365.15</c:v>
                </c:pt>
                <c:pt idx="215">
                  <c:v>365.4</c:v>
                </c:pt>
                <c:pt idx="216">
                  <c:v>365.66</c:v>
                </c:pt>
                <c:pt idx="217">
                  <c:v>365.93</c:v>
                </c:pt>
                <c:pt idx="218">
                  <c:v>366.16</c:v>
                </c:pt>
                <c:pt idx="219">
                  <c:v>366.41</c:v>
                </c:pt>
                <c:pt idx="220">
                  <c:v>366.65</c:v>
                </c:pt>
                <c:pt idx="221">
                  <c:v>366.9</c:v>
                </c:pt>
                <c:pt idx="222">
                  <c:v>367.14</c:v>
                </c:pt>
                <c:pt idx="223">
                  <c:v>367.38</c:v>
                </c:pt>
                <c:pt idx="224">
                  <c:v>367.61</c:v>
                </c:pt>
                <c:pt idx="225">
                  <c:v>367.8</c:v>
                </c:pt>
                <c:pt idx="226">
                  <c:v>367.98</c:v>
                </c:pt>
                <c:pt idx="227">
                  <c:v>368.13</c:v>
                </c:pt>
                <c:pt idx="228">
                  <c:v>368.25</c:v>
                </c:pt>
                <c:pt idx="229">
                  <c:v>368.34</c:v>
                </c:pt>
                <c:pt idx="230">
                  <c:v>368.4</c:v>
                </c:pt>
                <c:pt idx="231">
                  <c:v>368.45</c:v>
                </c:pt>
                <c:pt idx="232">
                  <c:v>368.49</c:v>
                </c:pt>
                <c:pt idx="233">
                  <c:v>368.53</c:v>
                </c:pt>
                <c:pt idx="234">
                  <c:v>368.58</c:v>
                </c:pt>
                <c:pt idx="235">
                  <c:v>368.65</c:v>
                </c:pt>
                <c:pt idx="236">
                  <c:v>368.74</c:v>
                </c:pt>
                <c:pt idx="237">
                  <c:v>368.85</c:v>
                </c:pt>
                <c:pt idx="238">
                  <c:v>368.99</c:v>
                </c:pt>
                <c:pt idx="239">
                  <c:v>369.13</c:v>
                </c:pt>
                <c:pt idx="240">
                  <c:v>369.3</c:v>
                </c:pt>
                <c:pt idx="241">
                  <c:v>369.47</c:v>
                </c:pt>
                <c:pt idx="242">
                  <c:v>369.62</c:v>
                </c:pt>
                <c:pt idx="243">
                  <c:v>369.79</c:v>
                </c:pt>
                <c:pt idx="244">
                  <c:v>369.94</c:v>
                </c:pt>
                <c:pt idx="245">
                  <c:v>370.1</c:v>
                </c:pt>
                <c:pt idx="246">
                  <c:v>370.25</c:v>
                </c:pt>
                <c:pt idx="247">
                  <c:v>370.39</c:v>
                </c:pt>
                <c:pt idx="248">
                  <c:v>370.54</c:v>
                </c:pt>
                <c:pt idx="249">
                  <c:v>370.67</c:v>
                </c:pt>
                <c:pt idx="250">
                  <c:v>370.81</c:v>
                </c:pt>
                <c:pt idx="251">
                  <c:v>370.94</c:v>
                </c:pt>
                <c:pt idx="252">
                  <c:v>371.07</c:v>
                </c:pt>
                <c:pt idx="253">
                  <c:v>371.2</c:v>
                </c:pt>
                <c:pt idx="254">
                  <c:v>371.3</c:v>
                </c:pt>
                <c:pt idx="255">
                  <c:v>371.41</c:v>
                </c:pt>
                <c:pt idx="256">
                  <c:v>371.51</c:v>
                </c:pt>
                <c:pt idx="257">
                  <c:v>371.62</c:v>
                </c:pt>
                <c:pt idx="258">
                  <c:v>371.72</c:v>
                </c:pt>
                <c:pt idx="259">
                  <c:v>371.83</c:v>
                </c:pt>
                <c:pt idx="260">
                  <c:v>371.95</c:v>
                </c:pt>
                <c:pt idx="261">
                  <c:v>372.06</c:v>
                </c:pt>
                <c:pt idx="262">
                  <c:v>372.19</c:v>
                </c:pt>
                <c:pt idx="263">
                  <c:v>372.32</c:v>
                </c:pt>
                <c:pt idx="264">
                  <c:v>372.46</c:v>
                </c:pt>
                <c:pt idx="265">
                  <c:v>372.61</c:v>
                </c:pt>
                <c:pt idx="266">
                  <c:v>372.75</c:v>
                </c:pt>
                <c:pt idx="267">
                  <c:v>372.91</c:v>
                </c:pt>
                <c:pt idx="268">
                  <c:v>373.08</c:v>
                </c:pt>
                <c:pt idx="269">
                  <c:v>373.27</c:v>
                </c:pt>
                <c:pt idx="270">
                  <c:v>373.47</c:v>
                </c:pt>
                <c:pt idx="271">
                  <c:v>373.7</c:v>
                </c:pt>
                <c:pt idx="272">
                  <c:v>373.95</c:v>
                </c:pt>
                <c:pt idx="273">
                  <c:v>374.2</c:v>
                </c:pt>
                <c:pt idx="274">
                  <c:v>374.46</c:v>
                </c:pt>
                <c:pt idx="275">
                  <c:v>374.71</c:v>
                </c:pt>
                <c:pt idx="276">
                  <c:v>374.96</c:v>
                </c:pt>
                <c:pt idx="277">
                  <c:v>375.19</c:v>
                </c:pt>
                <c:pt idx="278">
                  <c:v>375.38</c:v>
                </c:pt>
                <c:pt idx="279">
                  <c:v>375.58</c:v>
                </c:pt>
                <c:pt idx="280">
                  <c:v>375.76</c:v>
                </c:pt>
                <c:pt idx="281">
                  <c:v>375.93</c:v>
                </c:pt>
                <c:pt idx="282">
                  <c:v>376.08</c:v>
                </c:pt>
                <c:pt idx="283">
                  <c:v>376.23</c:v>
                </c:pt>
                <c:pt idx="284">
                  <c:v>376.39</c:v>
                </c:pt>
                <c:pt idx="285">
                  <c:v>376.54</c:v>
                </c:pt>
                <c:pt idx="286">
                  <c:v>376.7</c:v>
                </c:pt>
                <c:pt idx="287">
                  <c:v>376.85</c:v>
                </c:pt>
                <c:pt idx="288">
                  <c:v>377.01</c:v>
                </c:pt>
                <c:pt idx="289">
                  <c:v>377.18</c:v>
                </c:pt>
                <c:pt idx="290">
                  <c:v>377.34</c:v>
                </c:pt>
                <c:pt idx="291">
                  <c:v>377.52</c:v>
                </c:pt>
                <c:pt idx="292">
                  <c:v>377.71</c:v>
                </c:pt>
                <c:pt idx="293">
                  <c:v>377.9</c:v>
                </c:pt>
                <c:pt idx="294">
                  <c:v>378.08</c:v>
                </c:pt>
                <c:pt idx="295">
                  <c:v>378.26</c:v>
                </c:pt>
                <c:pt idx="296">
                  <c:v>378.45</c:v>
                </c:pt>
                <c:pt idx="297">
                  <c:v>378.62</c:v>
                </c:pt>
                <c:pt idx="298">
                  <c:v>378.79</c:v>
                </c:pt>
                <c:pt idx="299">
                  <c:v>378.95</c:v>
                </c:pt>
                <c:pt idx="300">
                  <c:v>379.13</c:v>
                </c:pt>
                <c:pt idx="301">
                  <c:v>379.3</c:v>
                </c:pt>
                <c:pt idx="302">
                  <c:v>379.46</c:v>
                </c:pt>
                <c:pt idx="303">
                  <c:v>379.64</c:v>
                </c:pt>
                <c:pt idx="304">
                  <c:v>379.81</c:v>
                </c:pt>
                <c:pt idx="305">
                  <c:v>379.99</c:v>
                </c:pt>
                <c:pt idx="306">
                  <c:v>380.16</c:v>
                </c:pt>
                <c:pt idx="307">
                  <c:v>380.35</c:v>
                </c:pt>
                <c:pt idx="308">
                  <c:v>380.55</c:v>
                </c:pt>
                <c:pt idx="309">
                  <c:v>380.75</c:v>
                </c:pt>
                <c:pt idx="310">
                  <c:v>380.97</c:v>
                </c:pt>
                <c:pt idx="311">
                  <c:v>381.18</c:v>
                </c:pt>
                <c:pt idx="312">
                  <c:v>381.4</c:v>
                </c:pt>
                <c:pt idx="313">
                  <c:v>381.61</c:v>
                </c:pt>
                <c:pt idx="314">
                  <c:v>381.79</c:v>
                </c:pt>
                <c:pt idx="315">
                  <c:v>381.98</c:v>
                </c:pt>
                <c:pt idx="316">
                  <c:v>382.13</c:v>
                </c:pt>
                <c:pt idx="317">
                  <c:v>382.27</c:v>
                </c:pt>
                <c:pt idx="318">
                  <c:v>382.38</c:v>
                </c:pt>
                <c:pt idx="319">
                  <c:v>382.48</c:v>
                </c:pt>
                <c:pt idx="320">
                  <c:v>382.58</c:v>
                </c:pt>
                <c:pt idx="321">
                  <c:v>382.67</c:v>
                </c:pt>
                <c:pt idx="322">
                  <c:v>382.78</c:v>
                </c:pt>
                <c:pt idx="323">
                  <c:v>382.9</c:v>
                </c:pt>
                <c:pt idx="324">
                  <c:v>383.03</c:v>
                </c:pt>
                <c:pt idx="325">
                  <c:v>383.18</c:v>
                </c:pt>
                <c:pt idx="326">
                  <c:v>383.32</c:v>
                </c:pt>
                <c:pt idx="327">
                  <c:v>383.5</c:v>
                </c:pt>
                <c:pt idx="328">
                  <c:v>383.68</c:v>
                </c:pt>
                <c:pt idx="329">
                  <c:v>383.87</c:v>
                </c:pt>
                <c:pt idx="330">
                  <c:v>384.06</c:v>
                </c:pt>
                <c:pt idx="331">
                  <c:v>384.26</c:v>
                </c:pt>
                <c:pt idx="332">
                  <c:v>384.44</c:v>
                </c:pt>
                <c:pt idx="333">
                  <c:v>384.61</c:v>
                </c:pt>
                <c:pt idx="334">
                  <c:v>384.78</c:v>
                </c:pt>
                <c:pt idx="335">
                  <c:v>384.94</c:v>
                </c:pt>
                <c:pt idx="336">
                  <c:v>385.1</c:v>
                </c:pt>
                <c:pt idx="337">
                  <c:v>385.26</c:v>
                </c:pt>
                <c:pt idx="338">
                  <c:v>385.42</c:v>
                </c:pt>
                <c:pt idx="339">
                  <c:v>385.58</c:v>
                </c:pt>
                <c:pt idx="340">
                  <c:v>385.75</c:v>
                </c:pt>
                <c:pt idx="341">
                  <c:v>385.92</c:v>
                </c:pt>
                <c:pt idx="342">
                  <c:v>386.08</c:v>
                </c:pt>
                <c:pt idx="343">
                  <c:v>386.24</c:v>
                </c:pt>
                <c:pt idx="344">
                  <c:v>386.39</c:v>
                </c:pt>
                <c:pt idx="345">
                  <c:v>386.56</c:v>
                </c:pt>
                <c:pt idx="346">
                  <c:v>386.7</c:v>
                </c:pt>
                <c:pt idx="347">
                  <c:v>386.84</c:v>
                </c:pt>
                <c:pt idx="348">
                  <c:v>386.99</c:v>
                </c:pt>
                <c:pt idx="349">
                  <c:v>387.14</c:v>
                </c:pt>
                <c:pt idx="350">
                  <c:v>387.3</c:v>
                </c:pt>
                <c:pt idx="351">
                  <c:v>387.47</c:v>
                </c:pt>
                <c:pt idx="352">
                  <c:v>387.65</c:v>
                </c:pt>
                <c:pt idx="353">
                  <c:v>387.85</c:v>
                </c:pt>
                <c:pt idx="354">
                  <c:v>388.03</c:v>
                </c:pt>
                <c:pt idx="355">
                  <c:v>388.22</c:v>
                </c:pt>
                <c:pt idx="356">
                  <c:v>388.4</c:v>
                </c:pt>
                <c:pt idx="357">
                  <c:v>388.58</c:v>
                </c:pt>
                <c:pt idx="358">
                  <c:v>388.76</c:v>
                </c:pt>
                <c:pt idx="359">
                  <c:v>388.94</c:v>
                </c:pt>
                <c:pt idx="360">
                  <c:v>389.13</c:v>
                </c:pt>
                <c:pt idx="361">
                  <c:v>389.32</c:v>
                </c:pt>
                <c:pt idx="362">
                  <c:v>389.48</c:v>
                </c:pt>
                <c:pt idx="363">
                  <c:v>389.66</c:v>
                </c:pt>
                <c:pt idx="364">
                  <c:v>389.82</c:v>
                </c:pt>
                <c:pt idx="365">
                  <c:v>390</c:v>
                </c:pt>
                <c:pt idx="366">
                  <c:v>390.17</c:v>
                </c:pt>
                <c:pt idx="367">
                  <c:v>390.34</c:v>
                </c:pt>
                <c:pt idx="368">
                  <c:v>390.51</c:v>
                </c:pt>
                <c:pt idx="369">
                  <c:v>390.68</c:v>
                </c:pt>
                <c:pt idx="370">
                  <c:v>390.84</c:v>
                </c:pt>
                <c:pt idx="371">
                  <c:v>390.99</c:v>
                </c:pt>
                <c:pt idx="372">
                  <c:v>391.16</c:v>
                </c:pt>
                <c:pt idx="373">
                  <c:v>391.33</c:v>
                </c:pt>
                <c:pt idx="374">
                  <c:v>391.48</c:v>
                </c:pt>
                <c:pt idx="375">
                  <c:v>391.65</c:v>
                </c:pt>
                <c:pt idx="376">
                  <c:v>391.83</c:v>
                </c:pt>
                <c:pt idx="377">
                  <c:v>392.02</c:v>
                </c:pt>
                <c:pt idx="378">
                  <c:v>392.22</c:v>
                </c:pt>
                <c:pt idx="379">
                  <c:v>392.45</c:v>
                </c:pt>
                <c:pt idx="380">
                  <c:v>392.68</c:v>
                </c:pt>
                <c:pt idx="381">
                  <c:v>392.92</c:v>
                </c:pt>
                <c:pt idx="382">
                  <c:v>393.15</c:v>
                </c:pt>
                <c:pt idx="383">
                  <c:v>393.37</c:v>
                </c:pt>
                <c:pt idx="384">
                  <c:v>393.58</c:v>
                </c:pt>
                <c:pt idx="385">
                  <c:v>393.78</c:v>
                </c:pt>
                <c:pt idx="386">
                  <c:v>393.97</c:v>
                </c:pt>
                <c:pt idx="387">
                  <c:v>394.16</c:v>
                </c:pt>
                <c:pt idx="388">
                  <c:v>394.33</c:v>
                </c:pt>
                <c:pt idx="389">
                  <c:v>394.53</c:v>
                </c:pt>
                <c:pt idx="390">
                  <c:v>394.73</c:v>
                </c:pt>
                <c:pt idx="391">
                  <c:v>394.95</c:v>
                </c:pt>
                <c:pt idx="392">
                  <c:v>395.17</c:v>
                </c:pt>
                <c:pt idx="393">
                  <c:v>395.38</c:v>
                </c:pt>
                <c:pt idx="394">
                  <c:v>395.6</c:v>
                </c:pt>
                <c:pt idx="395">
                  <c:v>395.82</c:v>
                </c:pt>
                <c:pt idx="396">
                  <c:v>396.06</c:v>
                </c:pt>
                <c:pt idx="397">
                  <c:v>396.31</c:v>
                </c:pt>
                <c:pt idx="398">
                  <c:v>396.55</c:v>
                </c:pt>
                <c:pt idx="399">
                  <c:v>396.81</c:v>
                </c:pt>
                <c:pt idx="400">
                  <c:v>397.05</c:v>
                </c:pt>
                <c:pt idx="401">
                  <c:v>397.29</c:v>
                </c:pt>
                <c:pt idx="402">
                  <c:v>397.51</c:v>
                </c:pt>
                <c:pt idx="403">
                  <c:v>397.71</c:v>
                </c:pt>
                <c:pt idx="404">
                  <c:v>397.9</c:v>
                </c:pt>
                <c:pt idx="405">
                  <c:v>398.07</c:v>
                </c:pt>
                <c:pt idx="406">
                  <c:v>398.24</c:v>
                </c:pt>
                <c:pt idx="407">
                  <c:v>398.38</c:v>
                </c:pt>
                <c:pt idx="408">
                  <c:v>398.52</c:v>
                </c:pt>
                <c:pt idx="409">
                  <c:v>398.66</c:v>
                </c:pt>
                <c:pt idx="410">
                  <c:v>398.79</c:v>
                </c:pt>
                <c:pt idx="411">
                  <c:v>398.95</c:v>
                </c:pt>
                <c:pt idx="412">
                  <c:v>399.1</c:v>
                </c:pt>
                <c:pt idx="413">
                  <c:v>399.26</c:v>
                </c:pt>
                <c:pt idx="414">
                  <c:v>399.43</c:v>
                </c:pt>
                <c:pt idx="415">
                  <c:v>399.6</c:v>
                </c:pt>
                <c:pt idx="416">
                  <c:v>399.78</c:v>
                </c:pt>
                <c:pt idx="417">
                  <c:v>399.95</c:v>
                </c:pt>
                <c:pt idx="418">
                  <c:v>400.13</c:v>
                </c:pt>
                <c:pt idx="419">
                  <c:v>400.3</c:v>
                </c:pt>
                <c:pt idx="420">
                  <c:v>400.47</c:v>
                </c:pt>
                <c:pt idx="421">
                  <c:v>400.64</c:v>
                </c:pt>
                <c:pt idx="422">
                  <c:v>400.79</c:v>
                </c:pt>
                <c:pt idx="423">
                  <c:v>400.98</c:v>
                </c:pt>
                <c:pt idx="424">
                  <c:v>401.18</c:v>
                </c:pt>
                <c:pt idx="425">
                  <c:v>401.37</c:v>
                </c:pt>
                <c:pt idx="426">
                  <c:v>401.61</c:v>
                </c:pt>
                <c:pt idx="427">
                  <c:v>401.86</c:v>
                </c:pt>
                <c:pt idx="428">
                  <c:v>402.14</c:v>
                </c:pt>
                <c:pt idx="429">
                  <c:v>402.4</c:v>
                </c:pt>
                <c:pt idx="430">
                  <c:v>402.73</c:v>
                </c:pt>
                <c:pt idx="431">
                  <c:v>403.04</c:v>
                </c:pt>
                <c:pt idx="432">
                  <c:v>403.19</c:v>
                </c:pt>
                <c:pt idx="433">
                  <c:v>403.5</c:v>
                </c:pt>
                <c:pt idx="434">
                  <c:v>403.77</c:v>
                </c:pt>
                <c:pt idx="435">
                  <c:v>404.04</c:v>
                </c:pt>
                <c:pt idx="436">
                  <c:v>404.27</c:v>
                </c:pt>
                <c:pt idx="437">
                  <c:v>404.49</c:v>
                </c:pt>
                <c:pt idx="438">
                  <c:v>404.7</c:v>
                </c:pt>
                <c:pt idx="439">
                  <c:v>404.92</c:v>
                </c:pt>
                <c:pt idx="440">
                  <c:v>405.15</c:v>
                </c:pt>
                <c:pt idx="441">
                  <c:v>405.37</c:v>
                </c:pt>
                <c:pt idx="442">
                  <c:v>405.61</c:v>
                </c:pt>
                <c:pt idx="443">
                  <c:v>405.83</c:v>
                </c:pt>
                <c:pt idx="444">
                  <c:v>406.05</c:v>
                </c:pt>
                <c:pt idx="445">
                  <c:v>406.26</c:v>
                </c:pt>
                <c:pt idx="446">
                  <c:v>406.43</c:v>
                </c:pt>
                <c:pt idx="447">
                  <c:v>406.6</c:v>
                </c:pt>
                <c:pt idx="448">
                  <c:v>406.76</c:v>
                </c:pt>
                <c:pt idx="449">
                  <c:v>406.93</c:v>
                </c:pt>
                <c:pt idx="450">
                  <c:v>407.08</c:v>
                </c:pt>
                <c:pt idx="451">
                  <c:v>407.23</c:v>
                </c:pt>
                <c:pt idx="452">
                  <c:v>407.4</c:v>
                </c:pt>
                <c:pt idx="453">
                  <c:v>407.56</c:v>
                </c:pt>
                <c:pt idx="454">
                  <c:v>407.73</c:v>
                </c:pt>
                <c:pt idx="455">
                  <c:v>407.9</c:v>
                </c:pt>
                <c:pt idx="456">
                  <c:v>408.08</c:v>
                </c:pt>
                <c:pt idx="457">
                  <c:v>408.25</c:v>
                </c:pt>
                <c:pt idx="458">
                  <c:v>408.42</c:v>
                </c:pt>
                <c:pt idx="459">
                  <c:v>408.62</c:v>
                </c:pt>
                <c:pt idx="460">
                  <c:v>408.82</c:v>
                </c:pt>
                <c:pt idx="461">
                  <c:v>409.02</c:v>
                </c:pt>
                <c:pt idx="462">
                  <c:v>409.21</c:v>
                </c:pt>
                <c:pt idx="463">
                  <c:v>409.41</c:v>
                </c:pt>
                <c:pt idx="464">
                  <c:v>409.61</c:v>
                </c:pt>
                <c:pt idx="465">
                  <c:v>409.8</c:v>
                </c:pt>
                <c:pt idx="466">
                  <c:v>410</c:v>
                </c:pt>
                <c:pt idx="467">
                  <c:v>410.2</c:v>
                </c:pt>
                <c:pt idx="468">
                  <c:v>410.42</c:v>
                </c:pt>
                <c:pt idx="469">
                  <c:v>410.65</c:v>
                </c:pt>
                <c:pt idx="470">
                  <c:v>410.87</c:v>
                </c:pt>
                <c:pt idx="471">
                  <c:v>411.11</c:v>
                </c:pt>
                <c:pt idx="472">
                  <c:v>411.35</c:v>
                </c:pt>
                <c:pt idx="473">
                  <c:v>411.59</c:v>
                </c:pt>
                <c:pt idx="474">
                  <c:v>411.81</c:v>
                </c:pt>
                <c:pt idx="475">
                  <c:v>412.02</c:v>
                </c:pt>
                <c:pt idx="476">
                  <c:v>412.22</c:v>
                </c:pt>
                <c:pt idx="477">
                  <c:v>412.41</c:v>
                </c:pt>
                <c:pt idx="478">
                  <c:v>412.61</c:v>
                </c:pt>
                <c:pt idx="479">
                  <c:v>412.8</c:v>
                </c:pt>
                <c:pt idx="480">
                  <c:v>412.99</c:v>
                </c:pt>
                <c:pt idx="481">
                  <c:v>413.19</c:v>
                </c:pt>
                <c:pt idx="482">
                  <c:v>413.38</c:v>
                </c:pt>
                <c:pt idx="483">
                  <c:v>413.59</c:v>
                </c:pt>
                <c:pt idx="484">
                  <c:v>413.82</c:v>
                </c:pt>
                <c:pt idx="485">
                  <c:v>414.07</c:v>
                </c:pt>
                <c:pt idx="486">
                  <c:v>414.34</c:v>
                </c:pt>
                <c:pt idx="487">
                  <c:v>414.63</c:v>
                </c:pt>
                <c:pt idx="488">
                  <c:v>414.94</c:v>
                </c:pt>
                <c:pt idx="489">
                  <c:v>415.24</c:v>
                </c:pt>
                <c:pt idx="490">
                  <c:v>415.55</c:v>
                </c:pt>
                <c:pt idx="491">
                  <c:v>415.85</c:v>
                </c:pt>
              </c:numCache>
            </c:numRef>
          </c:yVal>
          <c:smooth val="1"/>
        </c:ser>
        <c:ser>
          <c:idx val="2"/>
          <c:order val="2"/>
          <c:tx>
            <c:strRef>
              <c:f>'Mesures modernes'!$E$6</c:f>
              <c:strCache>
                <c:ptCount val="1"/>
                <c:pt idx="0">
                  <c:v>Samoa</c:v>
                </c:pt>
              </c:strCache>
            </c:strRef>
          </c:tx>
          <c:spPr>
            <a:ln w="12700">
              <a:solidFill>
                <a:srgbClr val="339966"/>
              </a:solidFill>
              <a:prstDash val="sysDash"/>
            </a:ln>
          </c:spPr>
          <c:marker>
            <c:symbol val="none"/>
          </c:marker>
          <c:xVal>
            <c:numRef>
              <c:f>'Mesures modernes'!$A$7:$A$498</c:f>
              <c:numCache>
                <c:formatCode>General</c:formatCode>
                <c:ptCount val="492"/>
                <c:pt idx="0">
                  <c:v>1980.0409999999999</c:v>
                </c:pt>
                <c:pt idx="1">
                  <c:v>1980.1257000000001</c:v>
                </c:pt>
                <c:pt idx="2">
                  <c:v>1980.2049</c:v>
                </c:pt>
                <c:pt idx="3">
                  <c:v>1980.2896000000001</c:v>
                </c:pt>
                <c:pt idx="4">
                  <c:v>1980.3715999999999</c:v>
                </c:pt>
                <c:pt idx="5">
                  <c:v>1980.4563000000001</c:v>
                </c:pt>
                <c:pt idx="6">
                  <c:v>1980.5382999999999</c:v>
                </c:pt>
                <c:pt idx="7">
                  <c:v>1980.623</c:v>
                </c:pt>
                <c:pt idx="8">
                  <c:v>1980.7076999999999</c:v>
                </c:pt>
                <c:pt idx="9">
                  <c:v>1980.7896000000001</c:v>
                </c:pt>
                <c:pt idx="10">
                  <c:v>1980.8742999999999</c:v>
                </c:pt>
                <c:pt idx="11">
                  <c:v>1980.9563000000001</c:v>
                </c:pt>
                <c:pt idx="12">
                  <c:v>1981.0410999999999</c:v>
                </c:pt>
                <c:pt idx="13">
                  <c:v>1981.126</c:v>
                </c:pt>
                <c:pt idx="14">
                  <c:v>1981.2027</c:v>
                </c:pt>
                <c:pt idx="15">
                  <c:v>1981.2877000000001</c:v>
                </c:pt>
                <c:pt idx="16">
                  <c:v>1981.3698999999999</c:v>
                </c:pt>
                <c:pt idx="17">
                  <c:v>1981.4548</c:v>
                </c:pt>
                <c:pt idx="18">
                  <c:v>1981.537</c:v>
                </c:pt>
                <c:pt idx="19">
                  <c:v>1981.6219000000001</c:v>
                </c:pt>
                <c:pt idx="20">
                  <c:v>1981.7067999999999</c:v>
                </c:pt>
                <c:pt idx="21">
                  <c:v>1981.789</c:v>
                </c:pt>
                <c:pt idx="22">
                  <c:v>1981.874</c:v>
                </c:pt>
                <c:pt idx="23">
                  <c:v>1981.9562000000001</c:v>
                </c:pt>
                <c:pt idx="24">
                  <c:v>1982.0410999999999</c:v>
                </c:pt>
                <c:pt idx="25">
                  <c:v>1982.126</c:v>
                </c:pt>
                <c:pt idx="26">
                  <c:v>1982.2027</c:v>
                </c:pt>
                <c:pt idx="27">
                  <c:v>1982.2877000000001</c:v>
                </c:pt>
                <c:pt idx="28">
                  <c:v>1982.3698999999999</c:v>
                </c:pt>
                <c:pt idx="29">
                  <c:v>1982.4548</c:v>
                </c:pt>
                <c:pt idx="30">
                  <c:v>1982.537</c:v>
                </c:pt>
                <c:pt idx="31">
                  <c:v>1982.6219000000001</c:v>
                </c:pt>
                <c:pt idx="32">
                  <c:v>1982.7067999999999</c:v>
                </c:pt>
                <c:pt idx="33">
                  <c:v>1982.789</c:v>
                </c:pt>
                <c:pt idx="34">
                  <c:v>1982.874</c:v>
                </c:pt>
                <c:pt idx="35">
                  <c:v>1982.9562000000001</c:v>
                </c:pt>
                <c:pt idx="36">
                  <c:v>1983.0410999999999</c:v>
                </c:pt>
                <c:pt idx="37">
                  <c:v>1983.126</c:v>
                </c:pt>
                <c:pt idx="38">
                  <c:v>1983.2027</c:v>
                </c:pt>
                <c:pt idx="39">
                  <c:v>1983.2877000000001</c:v>
                </c:pt>
                <c:pt idx="40">
                  <c:v>1983.3698999999999</c:v>
                </c:pt>
                <c:pt idx="41">
                  <c:v>1983.4548</c:v>
                </c:pt>
                <c:pt idx="42">
                  <c:v>1983.537</c:v>
                </c:pt>
                <c:pt idx="43">
                  <c:v>1983.6219000000001</c:v>
                </c:pt>
                <c:pt idx="44">
                  <c:v>1983.7067999999999</c:v>
                </c:pt>
                <c:pt idx="45">
                  <c:v>1983.789</c:v>
                </c:pt>
                <c:pt idx="46">
                  <c:v>1983.874</c:v>
                </c:pt>
                <c:pt idx="47">
                  <c:v>1983.9562000000001</c:v>
                </c:pt>
                <c:pt idx="48">
                  <c:v>1984.0409999999999</c:v>
                </c:pt>
                <c:pt idx="49">
                  <c:v>1984.1257000000001</c:v>
                </c:pt>
                <c:pt idx="50">
                  <c:v>1984.2049</c:v>
                </c:pt>
                <c:pt idx="51">
                  <c:v>1984.2896000000001</c:v>
                </c:pt>
                <c:pt idx="52">
                  <c:v>1984.3715999999999</c:v>
                </c:pt>
                <c:pt idx="53">
                  <c:v>1984.4563000000001</c:v>
                </c:pt>
                <c:pt idx="54">
                  <c:v>1984.5382999999999</c:v>
                </c:pt>
                <c:pt idx="55">
                  <c:v>1984.623</c:v>
                </c:pt>
                <c:pt idx="56">
                  <c:v>1984.7076999999999</c:v>
                </c:pt>
                <c:pt idx="57">
                  <c:v>1984.7896000000001</c:v>
                </c:pt>
                <c:pt idx="58">
                  <c:v>1984.8742999999999</c:v>
                </c:pt>
                <c:pt idx="59">
                  <c:v>1984.9563000000001</c:v>
                </c:pt>
                <c:pt idx="60">
                  <c:v>1985.0410999999999</c:v>
                </c:pt>
                <c:pt idx="61">
                  <c:v>1985.126</c:v>
                </c:pt>
                <c:pt idx="62">
                  <c:v>1985.2027</c:v>
                </c:pt>
                <c:pt idx="63">
                  <c:v>1985.2877000000001</c:v>
                </c:pt>
                <c:pt idx="64">
                  <c:v>1985.3698999999999</c:v>
                </c:pt>
                <c:pt idx="65">
                  <c:v>1985.4548</c:v>
                </c:pt>
                <c:pt idx="66">
                  <c:v>1985.537</c:v>
                </c:pt>
                <c:pt idx="67">
                  <c:v>1985.6219000000001</c:v>
                </c:pt>
                <c:pt idx="68">
                  <c:v>1985.7067999999999</c:v>
                </c:pt>
                <c:pt idx="69">
                  <c:v>1985.789</c:v>
                </c:pt>
                <c:pt idx="70">
                  <c:v>1985.874</c:v>
                </c:pt>
                <c:pt idx="71">
                  <c:v>1985.9562000000001</c:v>
                </c:pt>
                <c:pt idx="72">
                  <c:v>1986.0410999999999</c:v>
                </c:pt>
                <c:pt idx="73">
                  <c:v>1986.126</c:v>
                </c:pt>
                <c:pt idx="74">
                  <c:v>1986.2027</c:v>
                </c:pt>
                <c:pt idx="75">
                  <c:v>1986.2877000000001</c:v>
                </c:pt>
                <c:pt idx="76">
                  <c:v>1986.3698999999999</c:v>
                </c:pt>
                <c:pt idx="77">
                  <c:v>1986.4548</c:v>
                </c:pt>
                <c:pt idx="78">
                  <c:v>1986.537</c:v>
                </c:pt>
                <c:pt idx="79">
                  <c:v>1986.6219000000001</c:v>
                </c:pt>
                <c:pt idx="80">
                  <c:v>1986.7067999999999</c:v>
                </c:pt>
                <c:pt idx="81">
                  <c:v>1986.789</c:v>
                </c:pt>
                <c:pt idx="82">
                  <c:v>1986.874</c:v>
                </c:pt>
                <c:pt idx="83">
                  <c:v>1986.9562000000001</c:v>
                </c:pt>
                <c:pt idx="84">
                  <c:v>1987.0410999999999</c:v>
                </c:pt>
                <c:pt idx="85">
                  <c:v>1987.126</c:v>
                </c:pt>
                <c:pt idx="86">
                  <c:v>1987.2027</c:v>
                </c:pt>
                <c:pt idx="87">
                  <c:v>1987.2877000000001</c:v>
                </c:pt>
                <c:pt idx="88">
                  <c:v>1987.3698999999999</c:v>
                </c:pt>
                <c:pt idx="89">
                  <c:v>1987.4548</c:v>
                </c:pt>
                <c:pt idx="90">
                  <c:v>1987.537</c:v>
                </c:pt>
                <c:pt idx="91">
                  <c:v>1987.6219000000001</c:v>
                </c:pt>
                <c:pt idx="92">
                  <c:v>1987.7067999999999</c:v>
                </c:pt>
                <c:pt idx="93">
                  <c:v>1987.789</c:v>
                </c:pt>
                <c:pt idx="94">
                  <c:v>1987.874</c:v>
                </c:pt>
                <c:pt idx="95">
                  <c:v>1987.9562000000001</c:v>
                </c:pt>
                <c:pt idx="96">
                  <c:v>1988.0409999999999</c:v>
                </c:pt>
                <c:pt idx="97">
                  <c:v>1988.1257000000001</c:v>
                </c:pt>
                <c:pt idx="98">
                  <c:v>1988.2049</c:v>
                </c:pt>
                <c:pt idx="99">
                  <c:v>1988.2896000000001</c:v>
                </c:pt>
                <c:pt idx="100">
                  <c:v>1988.3715999999999</c:v>
                </c:pt>
                <c:pt idx="101">
                  <c:v>1988.4563000000001</c:v>
                </c:pt>
                <c:pt idx="102">
                  <c:v>1988.5382999999999</c:v>
                </c:pt>
                <c:pt idx="103">
                  <c:v>1988.623</c:v>
                </c:pt>
                <c:pt idx="104">
                  <c:v>1988.7076999999999</c:v>
                </c:pt>
                <c:pt idx="105">
                  <c:v>1988.7896000000001</c:v>
                </c:pt>
                <c:pt idx="106">
                  <c:v>1988.8742999999999</c:v>
                </c:pt>
                <c:pt idx="107">
                  <c:v>1988.9563000000001</c:v>
                </c:pt>
                <c:pt idx="108">
                  <c:v>1989.0410999999999</c:v>
                </c:pt>
                <c:pt idx="109">
                  <c:v>1989.126</c:v>
                </c:pt>
                <c:pt idx="110">
                  <c:v>1989.2027</c:v>
                </c:pt>
                <c:pt idx="111">
                  <c:v>1989.2877000000001</c:v>
                </c:pt>
                <c:pt idx="112">
                  <c:v>1989.3698999999999</c:v>
                </c:pt>
                <c:pt idx="113">
                  <c:v>1989.4548</c:v>
                </c:pt>
                <c:pt idx="114">
                  <c:v>1989.537</c:v>
                </c:pt>
                <c:pt idx="115">
                  <c:v>1989.6219000000001</c:v>
                </c:pt>
                <c:pt idx="116">
                  <c:v>1989.7067999999999</c:v>
                </c:pt>
                <c:pt idx="117">
                  <c:v>1989.789</c:v>
                </c:pt>
                <c:pt idx="118">
                  <c:v>1989.874</c:v>
                </c:pt>
                <c:pt idx="119">
                  <c:v>1989.9562000000001</c:v>
                </c:pt>
                <c:pt idx="120">
                  <c:v>1990.0410999999999</c:v>
                </c:pt>
                <c:pt idx="121">
                  <c:v>1990.126</c:v>
                </c:pt>
                <c:pt idx="122">
                  <c:v>1990.2027</c:v>
                </c:pt>
                <c:pt idx="123">
                  <c:v>1990.2877000000001</c:v>
                </c:pt>
                <c:pt idx="124">
                  <c:v>1990.3698999999999</c:v>
                </c:pt>
                <c:pt idx="125">
                  <c:v>1990.4548</c:v>
                </c:pt>
                <c:pt idx="126">
                  <c:v>1990.537</c:v>
                </c:pt>
                <c:pt idx="127">
                  <c:v>1990.6219000000001</c:v>
                </c:pt>
                <c:pt idx="128">
                  <c:v>1990.7067999999999</c:v>
                </c:pt>
                <c:pt idx="129">
                  <c:v>1990.789</c:v>
                </c:pt>
                <c:pt idx="130">
                  <c:v>1990.874</c:v>
                </c:pt>
                <c:pt idx="131">
                  <c:v>1990.9562000000001</c:v>
                </c:pt>
                <c:pt idx="132">
                  <c:v>1991.0410999999999</c:v>
                </c:pt>
                <c:pt idx="133">
                  <c:v>1991.126</c:v>
                </c:pt>
                <c:pt idx="134">
                  <c:v>1991.2027</c:v>
                </c:pt>
                <c:pt idx="135">
                  <c:v>1991.2877000000001</c:v>
                </c:pt>
                <c:pt idx="136">
                  <c:v>1991.3698999999999</c:v>
                </c:pt>
                <c:pt idx="137">
                  <c:v>1991.4548</c:v>
                </c:pt>
                <c:pt idx="138">
                  <c:v>1991.537</c:v>
                </c:pt>
                <c:pt idx="139">
                  <c:v>1991.6219000000001</c:v>
                </c:pt>
                <c:pt idx="140">
                  <c:v>1991.7067999999999</c:v>
                </c:pt>
                <c:pt idx="141">
                  <c:v>1991.789</c:v>
                </c:pt>
                <c:pt idx="142">
                  <c:v>1991.874</c:v>
                </c:pt>
                <c:pt idx="143">
                  <c:v>1991.9562000000001</c:v>
                </c:pt>
                <c:pt idx="144">
                  <c:v>1992.0409999999999</c:v>
                </c:pt>
                <c:pt idx="145">
                  <c:v>1992.1257000000001</c:v>
                </c:pt>
                <c:pt idx="146">
                  <c:v>1992.2049</c:v>
                </c:pt>
                <c:pt idx="147">
                  <c:v>1992.2896000000001</c:v>
                </c:pt>
                <c:pt idx="148">
                  <c:v>1992.3715999999999</c:v>
                </c:pt>
                <c:pt idx="149">
                  <c:v>1992.4563000000001</c:v>
                </c:pt>
                <c:pt idx="150">
                  <c:v>1992.5382999999999</c:v>
                </c:pt>
                <c:pt idx="151">
                  <c:v>1992.623</c:v>
                </c:pt>
                <c:pt idx="152">
                  <c:v>1992.7076999999999</c:v>
                </c:pt>
                <c:pt idx="153">
                  <c:v>1992.7896000000001</c:v>
                </c:pt>
                <c:pt idx="154">
                  <c:v>1992.8742999999999</c:v>
                </c:pt>
                <c:pt idx="155">
                  <c:v>1992.9563000000001</c:v>
                </c:pt>
                <c:pt idx="156">
                  <c:v>1993.0410999999999</c:v>
                </c:pt>
                <c:pt idx="157">
                  <c:v>1993.126</c:v>
                </c:pt>
                <c:pt idx="158">
                  <c:v>1993.2027</c:v>
                </c:pt>
                <c:pt idx="159">
                  <c:v>1993.2877000000001</c:v>
                </c:pt>
                <c:pt idx="160">
                  <c:v>1993.3698999999999</c:v>
                </c:pt>
                <c:pt idx="161">
                  <c:v>1993.4548</c:v>
                </c:pt>
                <c:pt idx="162">
                  <c:v>1993.537</c:v>
                </c:pt>
                <c:pt idx="163">
                  <c:v>1993.6219000000001</c:v>
                </c:pt>
                <c:pt idx="164">
                  <c:v>1993.7067999999999</c:v>
                </c:pt>
                <c:pt idx="165">
                  <c:v>1993.789</c:v>
                </c:pt>
                <c:pt idx="166">
                  <c:v>1993.874</c:v>
                </c:pt>
                <c:pt idx="167">
                  <c:v>1993.9562000000001</c:v>
                </c:pt>
                <c:pt idx="168">
                  <c:v>1994.0410999999999</c:v>
                </c:pt>
                <c:pt idx="169">
                  <c:v>1994.126</c:v>
                </c:pt>
                <c:pt idx="170">
                  <c:v>1994.2027</c:v>
                </c:pt>
                <c:pt idx="171">
                  <c:v>1994.2877000000001</c:v>
                </c:pt>
                <c:pt idx="172">
                  <c:v>1994.3698999999999</c:v>
                </c:pt>
                <c:pt idx="173">
                  <c:v>1994.4548</c:v>
                </c:pt>
                <c:pt idx="174">
                  <c:v>1994.537</c:v>
                </c:pt>
                <c:pt idx="175">
                  <c:v>1994.6219000000001</c:v>
                </c:pt>
                <c:pt idx="176">
                  <c:v>1994.7067999999999</c:v>
                </c:pt>
                <c:pt idx="177">
                  <c:v>1994.789</c:v>
                </c:pt>
                <c:pt idx="178">
                  <c:v>1994.874</c:v>
                </c:pt>
                <c:pt idx="179">
                  <c:v>1994.9562000000001</c:v>
                </c:pt>
                <c:pt idx="180">
                  <c:v>1995.0410999999999</c:v>
                </c:pt>
                <c:pt idx="181">
                  <c:v>1995.126</c:v>
                </c:pt>
                <c:pt idx="182">
                  <c:v>1995.2027</c:v>
                </c:pt>
                <c:pt idx="183">
                  <c:v>1995.2877000000001</c:v>
                </c:pt>
                <c:pt idx="184">
                  <c:v>1995.3698999999999</c:v>
                </c:pt>
                <c:pt idx="185">
                  <c:v>1995.4548</c:v>
                </c:pt>
                <c:pt idx="186">
                  <c:v>1995.537</c:v>
                </c:pt>
                <c:pt idx="187">
                  <c:v>1995.6219000000001</c:v>
                </c:pt>
                <c:pt idx="188">
                  <c:v>1995.7067999999999</c:v>
                </c:pt>
                <c:pt idx="189">
                  <c:v>1995.789</c:v>
                </c:pt>
                <c:pt idx="190">
                  <c:v>1995.874</c:v>
                </c:pt>
                <c:pt idx="191">
                  <c:v>1995.9562000000001</c:v>
                </c:pt>
                <c:pt idx="192">
                  <c:v>1996.0409999999999</c:v>
                </c:pt>
                <c:pt idx="193">
                  <c:v>1996.1257000000001</c:v>
                </c:pt>
                <c:pt idx="194">
                  <c:v>1996.2049</c:v>
                </c:pt>
                <c:pt idx="195">
                  <c:v>1996.2896000000001</c:v>
                </c:pt>
                <c:pt idx="196">
                  <c:v>1996.3715999999999</c:v>
                </c:pt>
                <c:pt idx="197">
                  <c:v>1996.4563000000001</c:v>
                </c:pt>
                <c:pt idx="198">
                  <c:v>1996.5382999999999</c:v>
                </c:pt>
                <c:pt idx="199">
                  <c:v>1996.623</c:v>
                </c:pt>
                <c:pt idx="200">
                  <c:v>1996.7076999999999</c:v>
                </c:pt>
                <c:pt idx="201">
                  <c:v>1996.7896000000001</c:v>
                </c:pt>
                <c:pt idx="202">
                  <c:v>1996.8742999999999</c:v>
                </c:pt>
                <c:pt idx="203">
                  <c:v>1996.9563000000001</c:v>
                </c:pt>
                <c:pt idx="204">
                  <c:v>1997.0410999999999</c:v>
                </c:pt>
                <c:pt idx="205">
                  <c:v>1997.126</c:v>
                </c:pt>
                <c:pt idx="206">
                  <c:v>1997.2027</c:v>
                </c:pt>
                <c:pt idx="207">
                  <c:v>1997.2877000000001</c:v>
                </c:pt>
                <c:pt idx="208">
                  <c:v>1997.3698999999999</c:v>
                </c:pt>
                <c:pt idx="209">
                  <c:v>1997.4548</c:v>
                </c:pt>
                <c:pt idx="210">
                  <c:v>1997.537</c:v>
                </c:pt>
                <c:pt idx="211">
                  <c:v>1997.6219000000001</c:v>
                </c:pt>
                <c:pt idx="212">
                  <c:v>1997.7067999999999</c:v>
                </c:pt>
                <c:pt idx="213">
                  <c:v>1997.789</c:v>
                </c:pt>
                <c:pt idx="214">
                  <c:v>1997.874</c:v>
                </c:pt>
                <c:pt idx="215">
                  <c:v>1997.9562000000001</c:v>
                </c:pt>
                <c:pt idx="216">
                  <c:v>1998.0410999999999</c:v>
                </c:pt>
                <c:pt idx="217">
                  <c:v>1998.126</c:v>
                </c:pt>
                <c:pt idx="218">
                  <c:v>1998.2027</c:v>
                </c:pt>
                <c:pt idx="219">
                  <c:v>1998.2877000000001</c:v>
                </c:pt>
                <c:pt idx="220">
                  <c:v>1998.3698999999999</c:v>
                </c:pt>
                <c:pt idx="221">
                  <c:v>1998.4548</c:v>
                </c:pt>
                <c:pt idx="222">
                  <c:v>1998.537</c:v>
                </c:pt>
                <c:pt idx="223">
                  <c:v>1998.6219000000001</c:v>
                </c:pt>
                <c:pt idx="224">
                  <c:v>1998.7067999999999</c:v>
                </c:pt>
                <c:pt idx="225">
                  <c:v>1998.789</c:v>
                </c:pt>
                <c:pt idx="226">
                  <c:v>1998.874</c:v>
                </c:pt>
                <c:pt idx="227">
                  <c:v>1998.9562000000001</c:v>
                </c:pt>
                <c:pt idx="228">
                  <c:v>1999.0410999999999</c:v>
                </c:pt>
                <c:pt idx="229">
                  <c:v>1999.126</c:v>
                </c:pt>
                <c:pt idx="230">
                  <c:v>1999.2027</c:v>
                </c:pt>
                <c:pt idx="231">
                  <c:v>1999.2877000000001</c:v>
                </c:pt>
                <c:pt idx="232">
                  <c:v>1999.3698999999999</c:v>
                </c:pt>
                <c:pt idx="233">
                  <c:v>1999.4548</c:v>
                </c:pt>
                <c:pt idx="234">
                  <c:v>1999.537</c:v>
                </c:pt>
                <c:pt idx="235">
                  <c:v>1999.6219000000001</c:v>
                </c:pt>
                <c:pt idx="236">
                  <c:v>1999.7067999999999</c:v>
                </c:pt>
                <c:pt idx="237">
                  <c:v>1999.789</c:v>
                </c:pt>
                <c:pt idx="238">
                  <c:v>1999.874</c:v>
                </c:pt>
                <c:pt idx="239">
                  <c:v>1999.9562000000001</c:v>
                </c:pt>
                <c:pt idx="240">
                  <c:v>2000.0409999999999</c:v>
                </c:pt>
                <c:pt idx="241">
                  <c:v>2000.1257000000001</c:v>
                </c:pt>
                <c:pt idx="242">
                  <c:v>2000.2049</c:v>
                </c:pt>
                <c:pt idx="243">
                  <c:v>2000.2896000000001</c:v>
                </c:pt>
                <c:pt idx="244">
                  <c:v>2000.3715999999999</c:v>
                </c:pt>
                <c:pt idx="245">
                  <c:v>2000.4563000000001</c:v>
                </c:pt>
                <c:pt idx="246">
                  <c:v>2000.5382999999999</c:v>
                </c:pt>
                <c:pt idx="247">
                  <c:v>2000.623</c:v>
                </c:pt>
                <c:pt idx="248">
                  <c:v>2000.7076999999999</c:v>
                </c:pt>
                <c:pt idx="249">
                  <c:v>2000.7896000000001</c:v>
                </c:pt>
                <c:pt idx="250">
                  <c:v>2000.8742999999999</c:v>
                </c:pt>
                <c:pt idx="251">
                  <c:v>2000.9563000000001</c:v>
                </c:pt>
                <c:pt idx="252">
                  <c:v>2001.0410999999999</c:v>
                </c:pt>
                <c:pt idx="253">
                  <c:v>2001.126</c:v>
                </c:pt>
                <c:pt idx="254">
                  <c:v>2001.2027</c:v>
                </c:pt>
                <c:pt idx="255">
                  <c:v>2001.2877000000001</c:v>
                </c:pt>
                <c:pt idx="256">
                  <c:v>2001.3698999999999</c:v>
                </c:pt>
                <c:pt idx="257">
                  <c:v>2001.4548</c:v>
                </c:pt>
                <c:pt idx="258">
                  <c:v>2001.537</c:v>
                </c:pt>
                <c:pt idx="259">
                  <c:v>2001.6219000000001</c:v>
                </c:pt>
                <c:pt idx="260">
                  <c:v>2001.7067999999999</c:v>
                </c:pt>
                <c:pt idx="261">
                  <c:v>2001.789</c:v>
                </c:pt>
                <c:pt idx="262">
                  <c:v>2001.874</c:v>
                </c:pt>
                <c:pt idx="263">
                  <c:v>2001.9562000000001</c:v>
                </c:pt>
                <c:pt idx="264">
                  <c:v>2002.0410999999999</c:v>
                </c:pt>
                <c:pt idx="265">
                  <c:v>2002.126</c:v>
                </c:pt>
                <c:pt idx="266">
                  <c:v>2002.2027</c:v>
                </c:pt>
                <c:pt idx="267">
                  <c:v>2002.2877000000001</c:v>
                </c:pt>
                <c:pt idx="268">
                  <c:v>2002.3698999999999</c:v>
                </c:pt>
                <c:pt idx="269">
                  <c:v>2002.4548</c:v>
                </c:pt>
                <c:pt idx="270">
                  <c:v>2002.537</c:v>
                </c:pt>
                <c:pt idx="271">
                  <c:v>2002.6219000000001</c:v>
                </c:pt>
                <c:pt idx="272">
                  <c:v>2002.7067999999999</c:v>
                </c:pt>
                <c:pt idx="273">
                  <c:v>2002.789</c:v>
                </c:pt>
                <c:pt idx="274">
                  <c:v>2002.874</c:v>
                </c:pt>
                <c:pt idx="275">
                  <c:v>2002.9562000000001</c:v>
                </c:pt>
                <c:pt idx="276">
                  <c:v>2003.0410999999999</c:v>
                </c:pt>
                <c:pt idx="277">
                  <c:v>2003.126</c:v>
                </c:pt>
                <c:pt idx="278">
                  <c:v>2003.2027</c:v>
                </c:pt>
                <c:pt idx="279">
                  <c:v>2003.2877000000001</c:v>
                </c:pt>
                <c:pt idx="280">
                  <c:v>2003.3698999999999</c:v>
                </c:pt>
                <c:pt idx="281">
                  <c:v>2003.4548</c:v>
                </c:pt>
                <c:pt idx="282">
                  <c:v>2003.537</c:v>
                </c:pt>
                <c:pt idx="283">
                  <c:v>2003.6219000000001</c:v>
                </c:pt>
                <c:pt idx="284">
                  <c:v>2003.7067999999999</c:v>
                </c:pt>
                <c:pt idx="285">
                  <c:v>2003.789</c:v>
                </c:pt>
                <c:pt idx="286">
                  <c:v>2003.874</c:v>
                </c:pt>
                <c:pt idx="287">
                  <c:v>2003.9562000000001</c:v>
                </c:pt>
                <c:pt idx="288">
                  <c:v>2004.0409999999999</c:v>
                </c:pt>
                <c:pt idx="289">
                  <c:v>2004.1257000000001</c:v>
                </c:pt>
                <c:pt idx="290">
                  <c:v>2004.2049</c:v>
                </c:pt>
                <c:pt idx="291">
                  <c:v>2004.2896000000001</c:v>
                </c:pt>
                <c:pt idx="292">
                  <c:v>2004.3715999999999</c:v>
                </c:pt>
                <c:pt idx="293">
                  <c:v>2004.4563000000001</c:v>
                </c:pt>
                <c:pt idx="294">
                  <c:v>2004.5382999999999</c:v>
                </c:pt>
                <c:pt idx="295">
                  <c:v>2004.623</c:v>
                </c:pt>
                <c:pt idx="296">
                  <c:v>2004.7076999999999</c:v>
                </c:pt>
                <c:pt idx="297">
                  <c:v>2004.7896000000001</c:v>
                </c:pt>
                <c:pt idx="298">
                  <c:v>2004.8742999999999</c:v>
                </c:pt>
                <c:pt idx="299">
                  <c:v>2004.9563000000001</c:v>
                </c:pt>
                <c:pt idx="300">
                  <c:v>2005.0410999999999</c:v>
                </c:pt>
                <c:pt idx="301">
                  <c:v>2005.126</c:v>
                </c:pt>
                <c:pt idx="302">
                  <c:v>2005.2027</c:v>
                </c:pt>
                <c:pt idx="303">
                  <c:v>2005.2877000000001</c:v>
                </c:pt>
                <c:pt idx="304">
                  <c:v>2005.3698999999999</c:v>
                </c:pt>
                <c:pt idx="305">
                  <c:v>2005.4548</c:v>
                </c:pt>
                <c:pt idx="306">
                  <c:v>2005.537</c:v>
                </c:pt>
                <c:pt idx="307">
                  <c:v>2005.6219000000001</c:v>
                </c:pt>
                <c:pt idx="308">
                  <c:v>2005.7067999999999</c:v>
                </c:pt>
                <c:pt idx="309">
                  <c:v>2005.789</c:v>
                </c:pt>
                <c:pt idx="310">
                  <c:v>2005.874</c:v>
                </c:pt>
                <c:pt idx="311">
                  <c:v>2005.9562000000001</c:v>
                </c:pt>
                <c:pt idx="312">
                  <c:v>2006.0410999999999</c:v>
                </c:pt>
                <c:pt idx="313">
                  <c:v>2006.126</c:v>
                </c:pt>
                <c:pt idx="314">
                  <c:v>2006.2027</c:v>
                </c:pt>
                <c:pt idx="315">
                  <c:v>2006.2877000000001</c:v>
                </c:pt>
                <c:pt idx="316">
                  <c:v>2006.3698999999999</c:v>
                </c:pt>
                <c:pt idx="317">
                  <c:v>2006.4548</c:v>
                </c:pt>
                <c:pt idx="318">
                  <c:v>2006.537</c:v>
                </c:pt>
                <c:pt idx="319">
                  <c:v>2006.6219000000001</c:v>
                </c:pt>
                <c:pt idx="320">
                  <c:v>2006.7067999999999</c:v>
                </c:pt>
                <c:pt idx="321">
                  <c:v>2006.789</c:v>
                </c:pt>
                <c:pt idx="322">
                  <c:v>2006.874</c:v>
                </c:pt>
                <c:pt idx="323">
                  <c:v>2006.9562000000001</c:v>
                </c:pt>
                <c:pt idx="324">
                  <c:v>2007.0410999999999</c:v>
                </c:pt>
                <c:pt idx="325">
                  <c:v>2007.126</c:v>
                </c:pt>
                <c:pt idx="326">
                  <c:v>2007.2027</c:v>
                </c:pt>
                <c:pt idx="327">
                  <c:v>2007.2877000000001</c:v>
                </c:pt>
                <c:pt idx="328">
                  <c:v>2007.3698999999999</c:v>
                </c:pt>
                <c:pt idx="329">
                  <c:v>2007.4548</c:v>
                </c:pt>
                <c:pt idx="330">
                  <c:v>2007.537</c:v>
                </c:pt>
                <c:pt idx="331">
                  <c:v>2007.6219000000001</c:v>
                </c:pt>
                <c:pt idx="332">
                  <c:v>2007.7067999999999</c:v>
                </c:pt>
                <c:pt idx="333">
                  <c:v>2007.789</c:v>
                </c:pt>
                <c:pt idx="334">
                  <c:v>2007.874</c:v>
                </c:pt>
                <c:pt idx="335">
                  <c:v>2007.9562000000001</c:v>
                </c:pt>
                <c:pt idx="336">
                  <c:v>2008.0409999999999</c:v>
                </c:pt>
                <c:pt idx="337">
                  <c:v>2008.1257000000001</c:v>
                </c:pt>
                <c:pt idx="338">
                  <c:v>2008.2049</c:v>
                </c:pt>
                <c:pt idx="339">
                  <c:v>2008.2896000000001</c:v>
                </c:pt>
                <c:pt idx="340">
                  <c:v>2008.3715999999999</c:v>
                </c:pt>
                <c:pt idx="341">
                  <c:v>2008.4563000000001</c:v>
                </c:pt>
                <c:pt idx="342">
                  <c:v>2008.5382999999999</c:v>
                </c:pt>
                <c:pt idx="343">
                  <c:v>2008.623</c:v>
                </c:pt>
                <c:pt idx="344">
                  <c:v>2008.7076999999999</c:v>
                </c:pt>
                <c:pt idx="345">
                  <c:v>2008.7896000000001</c:v>
                </c:pt>
                <c:pt idx="346">
                  <c:v>2008.8742999999999</c:v>
                </c:pt>
                <c:pt idx="347">
                  <c:v>2008.9563000000001</c:v>
                </c:pt>
                <c:pt idx="348">
                  <c:v>2009.0410999999999</c:v>
                </c:pt>
                <c:pt idx="349">
                  <c:v>2009.126</c:v>
                </c:pt>
                <c:pt idx="350">
                  <c:v>2009.2027</c:v>
                </c:pt>
                <c:pt idx="351">
                  <c:v>2009.2877000000001</c:v>
                </c:pt>
                <c:pt idx="352">
                  <c:v>2009.3698999999999</c:v>
                </c:pt>
                <c:pt idx="353">
                  <c:v>2009.4548</c:v>
                </c:pt>
                <c:pt idx="354">
                  <c:v>2009.537</c:v>
                </c:pt>
                <c:pt idx="355">
                  <c:v>2009.6219000000001</c:v>
                </c:pt>
                <c:pt idx="356">
                  <c:v>2009.7067999999999</c:v>
                </c:pt>
                <c:pt idx="357">
                  <c:v>2009.789</c:v>
                </c:pt>
                <c:pt idx="358">
                  <c:v>2009.874</c:v>
                </c:pt>
                <c:pt idx="359">
                  <c:v>2009.9562000000001</c:v>
                </c:pt>
                <c:pt idx="360">
                  <c:v>2010.0410999999999</c:v>
                </c:pt>
                <c:pt idx="361">
                  <c:v>2010.126</c:v>
                </c:pt>
                <c:pt idx="362">
                  <c:v>2010.2027</c:v>
                </c:pt>
                <c:pt idx="363">
                  <c:v>2010.2877000000001</c:v>
                </c:pt>
                <c:pt idx="364">
                  <c:v>2010.3698999999999</c:v>
                </c:pt>
                <c:pt idx="365">
                  <c:v>2010.4548</c:v>
                </c:pt>
                <c:pt idx="366">
                  <c:v>2010.537</c:v>
                </c:pt>
                <c:pt idx="367">
                  <c:v>2010.6219000000001</c:v>
                </c:pt>
                <c:pt idx="368">
                  <c:v>2010.7067999999999</c:v>
                </c:pt>
                <c:pt idx="369">
                  <c:v>2010.789</c:v>
                </c:pt>
                <c:pt idx="370">
                  <c:v>2010.874</c:v>
                </c:pt>
                <c:pt idx="371">
                  <c:v>2010.9562000000001</c:v>
                </c:pt>
                <c:pt idx="372">
                  <c:v>2011.0410999999999</c:v>
                </c:pt>
                <c:pt idx="373">
                  <c:v>2011.126</c:v>
                </c:pt>
                <c:pt idx="374">
                  <c:v>2011.2027</c:v>
                </c:pt>
                <c:pt idx="375">
                  <c:v>2011.2877000000001</c:v>
                </c:pt>
                <c:pt idx="376">
                  <c:v>2011.3698999999999</c:v>
                </c:pt>
                <c:pt idx="377">
                  <c:v>2011.4548</c:v>
                </c:pt>
                <c:pt idx="378">
                  <c:v>2011.537</c:v>
                </c:pt>
                <c:pt idx="379">
                  <c:v>2011.6219000000001</c:v>
                </c:pt>
                <c:pt idx="380">
                  <c:v>2011.7067999999999</c:v>
                </c:pt>
                <c:pt idx="381">
                  <c:v>2011.789</c:v>
                </c:pt>
                <c:pt idx="382">
                  <c:v>2011.874</c:v>
                </c:pt>
                <c:pt idx="383">
                  <c:v>2011.9562000000001</c:v>
                </c:pt>
                <c:pt idx="384">
                  <c:v>2012.0409999999999</c:v>
                </c:pt>
                <c:pt idx="385">
                  <c:v>2012.1257000000001</c:v>
                </c:pt>
                <c:pt idx="386">
                  <c:v>2012.2049</c:v>
                </c:pt>
                <c:pt idx="387">
                  <c:v>2012.2896000000001</c:v>
                </c:pt>
                <c:pt idx="388">
                  <c:v>2012.3715999999999</c:v>
                </c:pt>
                <c:pt idx="389">
                  <c:v>2012.4563000000001</c:v>
                </c:pt>
                <c:pt idx="390">
                  <c:v>2012.5382999999999</c:v>
                </c:pt>
                <c:pt idx="391">
                  <c:v>2012.623</c:v>
                </c:pt>
                <c:pt idx="392">
                  <c:v>2012.7076999999999</c:v>
                </c:pt>
                <c:pt idx="393">
                  <c:v>2012.7896000000001</c:v>
                </c:pt>
                <c:pt idx="394">
                  <c:v>2012.8742999999999</c:v>
                </c:pt>
                <c:pt idx="395">
                  <c:v>2012.9563000000001</c:v>
                </c:pt>
                <c:pt idx="396">
                  <c:v>2013.0410999999999</c:v>
                </c:pt>
                <c:pt idx="397">
                  <c:v>2013.126</c:v>
                </c:pt>
                <c:pt idx="398">
                  <c:v>2013.2027</c:v>
                </c:pt>
                <c:pt idx="399">
                  <c:v>2013.2877000000001</c:v>
                </c:pt>
                <c:pt idx="400">
                  <c:v>2013.3698999999999</c:v>
                </c:pt>
                <c:pt idx="401">
                  <c:v>2013.4548</c:v>
                </c:pt>
                <c:pt idx="402">
                  <c:v>2013.537</c:v>
                </c:pt>
                <c:pt idx="403">
                  <c:v>2013.6219000000001</c:v>
                </c:pt>
                <c:pt idx="404">
                  <c:v>2013.7067999999999</c:v>
                </c:pt>
                <c:pt idx="405">
                  <c:v>2013.789</c:v>
                </c:pt>
                <c:pt idx="406">
                  <c:v>2013.874</c:v>
                </c:pt>
                <c:pt idx="407">
                  <c:v>2013.9562000000001</c:v>
                </c:pt>
                <c:pt idx="408">
                  <c:v>2014.0410999999999</c:v>
                </c:pt>
                <c:pt idx="409">
                  <c:v>2014.126</c:v>
                </c:pt>
                <c:pt idx="410">
                  <c:v>2014.2027</c:v>
                </c:pt>
                <c:pt idx="411">
                  <c:v>2014.2877000000001</c:v>
                </c:pt>
                <c:pt idx="412">
                  <c:v>2014.3698999999999</c:v>
                </c:pt>
                <c:pt idx="413">
                  <c:v>2014.4548</c:v>
                </c:pt>
                <c:pt idx="414">
                  <c:v>2014.537</c:v>
                </c:pt>
                <c:pt idx="415">
                  <c:v>2014.6219000000001</c:v>
                </c:pt>
                <c:pt idx="416">
                  <c:v>2014.7067999999999</c:v>
                </c:pt>
                <c:pt idx="417">
                  <c:v>2014.789</c:v>
                </c:pt>
                <c:pt idx="418">
                  <c:v>2014.874</c:v>
                </c:pt>
                <c:pt idx="419">
                  <c:v>2014.9562000000001</c:v>
                </c:pt>
                <c:pt idx="420">
                  <c:v>2015.0410999999999</c:v>
                </c:pt>
                <c:pt idx="421">
                  <c:v>2015.126</c:v>
                </c:pt>
                <c:pt idx="422">
                  <c:v>2015.2027</c:v>
                </c:pt>
                <c:pt idx="423">
                  <c:v>2015.2877000000001</c:v>
                </c:pt>
                <c:pt idx="424">
                  <c:v>2015.3698999999999</c:v>
                </c:pt>
                <c:pt idx="425">
                  <c:v>2015.4548</c:v>
                </c:pt>
                <c:pt idx="426">
                  <c:v>2015.537</c:v>
                </c:pt>
                <c:pt idx="427">
                  <c:v>2015.6219000000001</c:v>
                </c:pt>
                <c:pt idx="428">
                  <c:v>2015.7067999999999</c:v>
                </c:pt>
                <c:pt idx="429">
                  <c:v>2015.789</c:v>
                </c:pt>
                <c:pt idx="430">
                  <c:v>2015.874</c:v>
                </c:pt>
                <c:pt idx="431">
                  <c:v>2015.9562000000001</c:v>
                </c:pt>
                <c:pt idx="432">
                  <c:v>2016.0409999999999</c:v>
                </c:pt>
                <c:pt idx="433">
                  <c:v>2016.1257000000001</c:v>
                </c:pt>
                <c:pt idx="434">
                  <c:v>2016.2049</c:v>
                </c:pt>
                <c:pt idx="435">
                  <c:v>2016.2896000000001</c:v>
                </c:pt>
                <c:pt idx="436">
                  <c:v>2016.3715999999999</c:v>
                </c:pt>
                <c:pt idx="437">
                  <c:v>2016.4563000000001</c:v>
                </c:pt>
                <c:pt idx="438">
                  <c:v>2016.5382999999999</c:v>
                </c:pt>
                <c:pt idx="439">
                  <c:v>2016.623</c:v>
                </c:pt>
                <c:pt idx="440">
                  <c:v>2016.7076999999999</c:v>
                </c:pt>
                <c:pt idx="441">
                  <c:v>2016.7896000000001</c:v>
                </c:pt>
                <c:pt idx="442">
                  <c:v>2016.8742999999999</c:v>
                </c:pt>
                <c:pt idx="443">
                  <c:v>2016.9563000000001</c:v>
                </c:pt>
                <c:pt idx="444">
                  <c:v>2017.0410999999999</c:v>
                </c:pt>
                <c:pt idx="445">
                  <c:v>2017.126</c:v>
                </c:pt>
                <c:pt idx="446">
                  <c:v>2017.2027</c:v>
                </c:pt>
                <c:pt idx="447">
                  <c:v>2017.2877000000001</c:v>
                </c:pt>
                <c:pt idx="448">
                  <c:v>2017.3698999999999</c:v>
                </c:pt>
                <c:pt idx="449">
                  <c:v>2017.4548</c:v>
                </c:pt>
                <c:pt idx="450">
                  <c:v>2017.537</c:v>
                </c:pt>
                <c:pt idx="451">
                  <c:v>2017.6219000000001</c:v>
                </c:pt>
                <c:pt idx="452">
                  <c:v>2017.7067999999999</c:v>
                </c:pt>
                <c:pt idx="453">
                  <c:v>2017.789</c:v>
                </c:pt>
                <c:pt idx="454">
                  <c:v>2017.874</c:v>
                </c:pt>
                <c:pt idx="455">
                  <c:v>2017.9562000000001</c:v>
                </c:pt>
                <c:pt idx="456">
                  <c:v>2018.0410999999999</c:v>
                </c:pt>
                <c:pt idx="457">
                  <c:v>2018.126</c:v>
                </c:pt>
                <c:pt idx="458">
                  <c:v>2018.2027</c:v>
                </c:pt>
                <c:pt idx="459">
                  <c:v>2018.2877000000001</c:v>
                </c:pt>
                <c:pt idx="460">
                  <c:v>2018.3698999999999</c:v>
                </c:pt>
                <c:pt idx="461">
                  <c:v>2018.4548</c:v>
                </c:pt>
                <c:pt idx="462">
                  <c:v>2018.537</c:v>
                </c:pt>
                <c:pt idx="463">
                  <c:v>2018.6219000000001</c:v>
                </c:pt>
                <c:pt idx="464">
                  <c:v>2018.7067999999999</c:v>
                </c:pt>
                <c:pt idx="465">
                  <c:v>2018.789</c:v>
                </c:pt>
                <c:pt idx="466">
                  <c:v>2018.874</c:v>
                </c:pt>
                <c:pt idx="467">
                  <c:v>2018.9562000000001</c:v>
                </c:pt>
                <c:pt idx="468">
                  <c:v>2019.0410999999999</c:v>
                </c:pt>
                <c:pt idx="469">
                  <c:v>2019.126</c:v>
                </c:pt>
                <c:pt idx="470">
                  <c:v>2019.2027</c:v>
                </c:pt>
                <c:pt idx="471">
                  <c:v>2019.2877000000001</c:v>
                </c:pt>
                <c:pt idx="472">
                  <c:v>2019.3698999999999</c:v>
                </c:pt>
                <c:pt idx="473">
                  <c:v>2019.4548</c:v>
                </c:pt>
                <c:pt idx="474">
                  <c:v>2019.537</c:v>
                </c:pt>
                <c:pt idx="475">
                  <c:v>2019.6219000000001</c:v>
                </c:pt>
                <c:pt idx="476">
                  <c:v>2019.7067999999999</c:v>
                </c:pt>
                <c:pt idx="477">
                  <c:v>2019.789</c:v>
                </c:pt>
                <c:pt idx="478">
                  <c:v>2019.874</c:v>
                </c:pt>
                <c:pt idx="479">
                  <c:v>2019.9562000000001</c:v>
                </c:pt>
                <c:pt idx="480">
                  <c:v>2020.0409999999999</c:v>
                </c:pt>
                <c:pt idx="481">
                  <c:v>2020.1257000000001</c:v>
                </c:pt>
                <c:pt idx="482">
                  <c:v>2020.2049</c:v>
                </c:pt>
                <c:pt idx="483">
                  <c:v>2020.2896000000001</c:v>
                </c:pt>
                <c:pt idx="484">
                  <c:v>2020.3715999999999</c:v>
                </c:pt>
                <c:pt idx="485">
                  <c:v>2020.4563000000001</c:v>
                </c:pt>
                <c:pt idx="486">
                  <c:v>2020.5382999999999</c:v>
                </c:pt>
                <c:pt idx="487">
                  <c:v>2020.623</c:v>
                </c:pt>
                <c:pt idx="488">
                  <c:v>2020.7076999999999</c:v>
                </c:pt>
                <c:pt idx="489">
                  <c:v>2020.7896000000001</c:v>
                </c:pt>
                <c:pt idx="490">
                  <c:v>2020.8742999999999</c:v>
                </c:pt>
                <c:pt idx="491">
                  <c:v>2020.9563000000001</c:v>
                </c:pt>
              </c:numCache>
            </c:numRef>
          </c:xVal>
          <c:yVal>
            <c:numRef>
              <c:f>'Mesures modernes'!$E$7:$E$498</c:f>
              <c:numCache>
                <c:formatCode>General</c:formatCode>
                <c:ptCount val="492"/>
                <c:pt idx="12">
                  <c:v>-99.99</c:v>
                </c:pt>
                <c:pt idx="13">
                  <c:v>-99.99</c:v>
                </c:pt>
                <c:pt idx="14">
                  <c:v>-99.99</c:v>
                </c:pt>
                <c:pt idx="15">
                  <c:v>-99.99</c:v>
                </c:pt>
                <c:pt idx="16">
                  <c:v>-99.99</c:v>
                </c:pt>
                <c:pt idx="17">
                  <c:v>-99.99</c:v>
                </c:pt>
                <c:pt idx="18">
                  <c:v>-99.99</c:v>
                </c:pt>
                <c:pt idx="19">
                  <c:v>-99.99</c:v>
                </c:pt>
                <c:pt idx="20">
                  <c:v>339.31</c:v>
                </c:pt>
                <c:pt idx="21">
                  <c:v>339.49</c:v>
                </c:pt>
                <c:pt idx="22">
                  <c:v>339.67</c:v>
                </c:pt>
                <c:pt idx="23">
                  <c:v>339.84</c:v>
                </c:pt>
                <c:pt idx="24">
                  <c:v>340</c:v>
                </c:pt>
                <c:pt idx="25">
                  <c:v>340.16</c:v>
                </c:pt>
                <c:pt idx="26">
                  <c:v>340.28</c:v>
                </c:pt>
                <c:pt idx="27">
                  <c:v>340.4</c:v>
                </c:pt>
                <c:pt idx="28">
                  <c:v>340.51</c:v>
                </c:pt>
                <c:pt idx="29">
                  <c:v>340.6</c:v>
                </c:pt>
                <c:pt idx="30">
                  <c:v>340.68</c:v>
                </c:pt>
                <c:pt idx="31">
                  <c:v>340.75</c:v>
                </c:pt>
                <c:pt idx="32">
                  <c:v>340.81</c:v>
                </c:pt>
                <c:pt idx="33">
                  <c:v>340.88</c:v>
                </c:pt>
                <c:pt idx="34">
                  <c:v>340.96</c:v>
                </c:pt>
                <c:pt idx="35">
                  <c:v>341.06</c:v>
                </c:pt>
                <c:pt idx="36">
                  <c:v>341.19</c:v>
                </c:pt>
                <c:pt idx="37">
                  <c:v>341.34</c:v>
                </c:pt>
                <c:pt idx="38">
                  <c:v>341.5</c:v>
                </c:pt>
                <c:pt idx="39">
                  <c:v>341.69</c:v>
                </c:pt>
                <c:pt idx="40">
                  <c:v>341.88</c:v>
                </c:pt>
                <c:pt idx="41">
                  <c:v>342.07</c:v>
                </c:pt>
                <c:pt idx="42">
                  <c:v>342.25</c:v>
                </c:pt>
                <c:pt idx="43">
                  <c:v>342.42</c:v>
                </c:pt>
                <c:pt idx="44">
                  <c:v>342.59</c:v>
                </c:pt>
                <c:pt idx="45">
                  <c:v>342.74</c:v>
                </c:pt>
                <c:pt idx="46">
                  <c:v>342.88</c:v>
                </c:pt>
                <c:pt idx="47">
                  <c:v>343.01</c:v>
                </c:pt>
                <c:pt idx="48">
                  <c:v>343.14</c:v>
                </c:pt>
                <c:pt idx="49">
                  <c:v>343.25</c:v>
                </c:pt>
                <c:pt idx="50">
                  <c:v>343.35</c:v>
                </c:pt>
                <c:pt idx="51">
                  <c:v>343.45</c:v>
                </c:pt>
                <c:pt idx="52">
                  <c:v>343.55</c:v>
                </c:pt>
                <c:pt idx="53">
                  <c:v>343.67</c:v>
                </c:pt>
                <c:pt idx="54">
                  <c:v>343.79</c:v>
                </c:pt>
                <c:pt idx="55">
                  <c:v>343.92</c:v>
                </c:pt>
                <c:pt idx="56">
                  <c:v>344.07</c:v>
                </c:pt>
                <c:pt idx="57">
                  <c:v>344.21</c:v>
                </c:pt>
                <c:pt idx="58">
                  <c:v>344.35</c:v>
                </c:pt>
                <c:pt idx="59">
                  <c:v>344.5</c:v>
                </c:pt>
                <c:pt idx="60">
                  <c:v>344.64</c:v>
                </c:pt>
                <c:pt idx="61">
                  <c:v>344.79</c:v>
                </c:pt>
                <c:pt idx="62">
                  <c:v>344.91</c:v>
                </c:pt>
                <c:pt idx="63">
                  <c:v>345.05</c:v>
                </c:pt>
                <c:pt idx="64">
                  <c:v>345.18</c:v>
                </c:pt>
                <c:pt idx="65">
                  <c:v>345.32</c:v>
                </c:pt>
                <c:pt idx="66">
                  <c:v>345.46</c:v>
                </c:pt>
                <c:pt idx="67">
                  <c:v>345.6</c:v>
                </c:pt>
                <c:pt idx="68">
                  <c:v>345.73</c:v>
                </c:pt>
                <c:pt idx="69">
                  <c:v>345.85</c:v>
                </c:pt>
                <c:pt idx="70">
                  <c:v>345.96</c:v>
                </c:pt>
                <c:pt idx="71">
                  <c:v>346.06</c:v>
                </c:pt>
                <c:pt idx="72">
                  <c:v>346.15</c:v>
                </c:pt>
                <c:pt idx="73">
                  <c:v>346.24</c:v>
                </c:pt>
                <c:pt idx="74">
                  <c:v>346.3</c:v>
                </c:pt>
                <c:pt idx="75">
                  <c:v>346.37</c:v>
                </c:pt>
                <c:pt idx="76">
                  <c:v>346.44</c:v>
                </c:pt>
                <c:pt idx="77">
                  <c:v>346.5</c:v>
                </c:pt>
                <c:pt idx="78">
                  <c:v>346.57</c:v>
                </c:pt>
                <c:pt idx="79">
                  <c:v>346.63</c:v>
                </c:pt>
                <c:pt idx="80">
                  <c:v>346.7</c:v>
                </c:pt>
                <c:pt idx="81">
                  <c:v>346.76</c:v>
                </c:pt>
                <c:pt idx="82">
                  <c:v>346.84</c:v>
                </c:pt>
                <c:pt idx="83">
                  <c:v>346.92</c:v>
                </c:pt>
                <c:pt idx="84">
                  <c:v>347.01</c:v>
                </c:pt>
                <c:pt idx="85">
                  <c:v>347.12</c:v>
                </c:pt>
                <c:pt idx="86">
                  <c:v>347.23</c:v>
                </c:pt>
                <c:pt idx="87">
                  <c:v>347.36</c:v>
                </c:pt>
                <c:pt idx="88">
                  <c:v>347.5</c:v>
                </c:pt>
                <c:pt idx="89">
                  <c:v>347.67</c:v>
                </c:pt>
                <c:pt idx="90">
                  <c:v>347.85</c:v>
                </c:pt>
                <c:pt idx="91">
                  <c:v>348.05</c:v>
                </c:pt>
                <c:pt idx="92">
                  <c:v>348.26</c:v>
                </c:pt>
                <c:pt idx="93">
                  <c:v>348.46</c:v>
                </c:pt>
                <c:pt idx="94">
                  <c:v>348.67</c:v>
                </c:pt>
                <c:pt idx="95">
                  <c:v>348.87</c:v>
                </c:pt>
                <c:pt idx="96">
                  <c:v>349.06</c:v>
                </c:pt>
                <c:pt idx="97">
                  <c:v>349.24</c:v>
                </c:pt>
                <c:pt idx="98">
                  <c:v>349.41</c:v>
                </c:pt>
                <c:pt idx="99">
                  <c:v>349.59</c:v>
                </c:pt>
                <c:pt idx="100">
                  <c:v>349.75</c:v>
                </c:pt>
                <c:pt idx="101">
                  <c:v>349.93</c:v>
                </c:pt>
                <c:pt idx="102">
                  <c:v>350.09</c:v>
                </c:pt>
                <c:pt idx="103">
                  <c:v>350.27</c:v>
                </c:pt>
                <c:pt idx="104">
                  <c:v>350.45</c:v>
                </c:pt>
                <c:pt idx="105">
                  <c:v>350.61</c:v>
                </c:pt>
                <c:pt idx="106">
                  <c:v>350.78</c:v>
                </c:pt>
                <c:pt idx="107">
                  <c:v>350.93</c:v>
                </c:pt>
                <c:pt idx="108">
                  <c:v>351.07</c:v>
                </c:pt>
                <c:pt idx="109">
                  <c:v>351.19</c:v>
                </c:pt>
                <c:pt idx="110">
                  <c:v>351.28</c:v>
                </c:pt>
                <c:pt idx="111">
                  <c:v>351.36</c:v>
                </c:pt>
                <c:pt idx="112">
                  <c:v>351.43</c:v>
                </c:pt>
                <c:pt idx="113">
                  <c:v>351.49</c:v>
                </c:pt>
                <c:pt idx="114">
                  <c:v>351.54</c:v>
                </c:pt>
                <c:pt idx="115">
                  <c:v>351.6</c:v>
                </c:pt>
                <c:pt idx="116">
                  <c:v>351.67</c:v>
                </c:pt>
                <c:pt idx="117">
                  <c:v>351.75</c:v>
                </c:pt>
                <c:pt idx="118">
                  <c:v>351.86</c:v>
                </c:pt>
                <c:pt idx="119">
                  <c:v>351.97</c:v>
                </c:pt>
                <c:pt idx="120">
                  <c:v>352.1</c:v>
                </c:pt>
                <c:pt idx="121">
                  <c:v>352.26</c:v>
                </c:pt>
                <c:pt idx="122">
                  <c:v>352.4</c:v>
                </c:pt>
                <c:pt idx="123">
                  <c:v>352.57</c:v>
                </c:pt>
                <c:pt idx="124">
                  <c:v>352.73</c:v>
                </c:pt>
                <c:pt idx="125">
                  <c:v>352.9</c:v>
                </c:pt>
                <c:pt idx="126">
                  <c:v>353.05</c:v>
                </c:pt>
                <c:pt idx="127">
                  <c:v>353.2</c:v>
                </c:pt>
                <c:pt idx="128">
                  <c:v>353.35</c:v>
                </c:pt>
                <c:pt idx="129">
                  <c:v>353.48</c:v>
                </c:pt>
                <c:pt idx="130">
                  <c:v>353.61</c:v>
                </c:pt>
                <c:pt idx="131">
                  <c:v>353.74</c:v>
                </c:pt>
                <c:pt idx="132">
                  <c:v>353.85</c:v>
                </c:pt>
                <c:pt idx="133">
                  <c:v>353.95</c:v>
                </c:pt>
                <c:pt idx="134">
                  <c:v>354.03</c:v>
                </c:pt>
                <c:pt idx="135">
                  <c:v>354.1</c:v>
                </c:pt>
                <c:pt idx="136">
                  <c:v>354.15</c:v>
                </c:pt>
                <c:pt idx="137">
                  <c:v>354.2</c:v>
                </c:pt>
                <c:pt idx="138">
                  <c:v>354.24</c:v>
                </c:pt>
                <c:pt idx="139">
                  <c:v>354.28</c:v>
                </c:pt>
                <c:pt idx="140">
                  <c:v>354.32</c:v>
                </c:pt>
                <c:pt idx="141">
                  <c:v>354.37</c:v>
                </c:pt>
                <c:pt idx="142">
                  <c:v>354.43</c:v>
                </c:pt>
                <c:pt idx="143">
                  <c:v>354.5</c:v>
                </c:pt>
                <c:pt idx="144">
                  <c:v>354.59</c:v>
                </c:pt>
                <c:pt idx="145">
                  <c:v>354.69</c:v>
                </c:pt>
                <c:pt idx="146">
                  <c:v>354.8</c:v>
                </c:pt>
                <c:pt idx="147">
                  <c:v>354.92</c:v>
                </c:pt>
                <c:pt idx="148">
                  <c:v>355.05</c:v>
                </c:pt>
                <c:pt idx="149">
                  <c:v>355.17</c:v>
                </c:pt>
                <c:pt idx="150">
                  <c:v>355.26</c:v>
                </c:pt>
                <c:pt idx="151">
                  <c:v>355.35</c:v>
                </c:pt>
                <c:pt idx="152">
                  <c:v>355.4</c:v>
                </c:pt>
                <c:pt idx="153">
                  <c:v>355.44</c:v>
                </c:pt>
                <c:pt idx="154">
                  <c:v>355.48</c:v>
                </c:pt>
                <c:pt idx="155">
                  <c:v>355.51</c:v>
                </c:pt>
                <c:pt idx="156">
                  <c:v>355.54</c:v>
                </c:pt>
                <c:pt idx="157">
                  <c:v>355.59</c:v>
                </c:pt>
                <c:pt idx="158">
                  <c:v>355.65</c:v>
                </c:pt>
                <c:pt idx="159">
                  <c:v>355.73</c:v>
                </c:pt>
                <c:pt idx="160">
                  <c:v>355.82</c:v>
                </c:pt>
                <c:pt idx="161">
                  <c:v>355.93</c:v>
                </c:pt>
                <c:pt idx="162">
                  <c:v>356.06</c:v>
                </c:pt>
                <c:pt idx="163">
                  <c:v>356.2</c:v>
                </c:pt>
                <c:pt idx="164">
                  <c:v>356.34</c:v>
                </c:pt>
                <c:pt idx="165">
                  <c:v>356.48</c:v>
                </c:pt>
                <c:pt idx="166">
                  <c:v>356.62</c:v>
                </c:pt>
                <c:pt idx="167">
                  <c:v>356.76</c:v>
                </c:pt>
                <c:pt idx="168">
                  <c:v>356.91</c:v>
                </c:pt>
                <c:pt idx="169">
                  <c:v>357.05</c:v>
                </c:pt>
                <c:pt idx="170">
                  <c:v>357.18</c:v>
                </c:pt>
                <c:pt idx="171">
                  <c:v>357.33</c:v>
                </c:pt>
                <c:pt idx="172">
                  <c:v>357.47</c:v>
                </c:pt>
                <c:pt idx="173">
                  <c:v>357.61</c:v>
                </c:pt>
                <c:pt idx="174">
                  <c:v>357.75</c:v>
                </c:pt>
                <c:pt idx="175">
                  <c:v>357.91</c:v>
                </c:pt>
                <c:pt idx="176">
                  <c:v>358.06</c:v>
                </c:pt>
                <c:pt idx="177">
                  <c:v>358.22</c:v>
                </c:pt>
                <c:pt idx="178">
                  <c:v>358.39</c:v>
                </c:pt>
                <c:pt idx="179">
                  <c:v>358.55</c:v>
                </c:pt>
                <c:pt idx="180">
                  <c:v>358.73</c:v>
                </c:pt>
                <c:pt idx="181">
                  <c:v>358.91</c:v>
                </c:pt>
                <c:pt idx="182">
                  <c:v>359.07</c:v>
                </c:pt>
                <c:pt idx="183">
                  <c:v>359.25</c:v>
                </c:pt>
                <c:pt idx="184">
                  <c:v>359.43</c:v>
                </c:pt>
                <c:pt idx="185">
                  <c:v>359.61</c:v>
                </c:pt>
                <c:pt idx="186">
                  <c:v>359.77</c:v>
                </c:pt>
                <c:pt idx="187">
                  <c:v>359.94</c:v>
                </c:pt>
                <c:pt idx="188">
                  <c:v>360.11</c:v>
                </c:pt>
                <c:pt idx="189">
                  <c:v>360.26</c:v>
                </c:pt>
                <c:pt idx="190">
                  <c:v>360.42</c:v>
                </c:pt>
                <c:pt idx="191">
                  <c:v>360.57</c:v>
                </c:pt>
                <c:pt idx="192">
                  <c:v>360.7</c:v>
                </c:pt>
                <c:pt idx="193">
                  <c:v>360.83</c:v>
                </c:pt>
                <c:pt idx="194">
                  <c:v>360.93</c:v>
                </c:pt>
                <c:pt idx="195">
                  <c:v>361.03</c:v>
                </c:pt>
                <c:pt idx="196">
                  <c:v>361.13</c:v>
                </c:pt>
                <c:pt idx="197">
                  <c:v>361.21</c:v>
                </c:pt>
                <c:pt idx="198">
                  <c:v>361.3</c:v>
                </c:pt>
                <c:pt idx="199">
                  <c:v>361.38</c:v>
                </c:pt>
                <c:pt idx="200">
                  <c:v>361.45</c:v>
                </c:pt>
                <c:pt idx="201">
                  <c:v>361.53</c:v>
                </c:pt>
                <c:pt idx="202">
                  <c:v>361.6</c:v>
                </c:pt>
                <c:pt idx="203">
                  <c:v>361.67</c:v>
                </c:pt>
                <c:pt idx="204">
                  <c:v>361.74</c:v>
                </c:pt>
                <c:pt idx="205">
                  <c:v>361.81</c:v>
                </c:pt>
                <c:pt idx="206">
                  <c:v>361.88</c:v>
                </c:pt>
                <c:pt idx="207">
                  <c:v>361.96</c:v>
                </c:pt>
                <c:pt idx="208">
                  <c:v>362.06</c:v>
                </c:pt>
                <c:pt idx="209">
                  <c:v>362.18</c:v>
                </c:pt>
                <c:pt idx="210">
                  <c:v>362.31</c:v>
                </c:pt>
                <c:pt idx="211">
                  <c:v>362.47</c:v>
                </c:pt>
                <c:pt idx="212">
                  <c:v>362.64</c:v>
                </c:pt>
                <c:pt idx="213">
                  <c:v>362.82</c:v>
                </c:pt>
                <c:pt idx="214">
                  <c:v>363.01</c:v>
                </c:pt>
                <c:pt idx="215">
                  <c:v>363.21</c:v>
                </c:pt>
                <c:pt idx="216">
                  <c:v>363.42</c:v>
                </c:pt>
                <c:pt idx="217">
                  <c:v>363.65</c:v>
                </c:pt>
                <c:pt idx="218">
                  <c:v>363.88</c:v>
                </c:pt>
                <c:pt idx="219">
                  <c:v>364.15</c:v>
                </c:pt>
                <c:pt idx="220">
                  <c:v>364.42</c:v>
                </c:pt>
                <c:pt idx="221">
                  <c:v>364.71</c:v>
                </c:pt>
                <c:pt idx="222">
                  <c:v>364.99</c:v>
                </c:pt>
                <c:pt idx="223">
                  <c:v>365.26</c:v>
                </c:pt>
                <c:pt idx="224">
                  <c:v>365.51</c:v>
                </c:pt>
                <c:pt idx="225">
                  <c:v>365.74</c:v>
                </c:pt>
                <c:pt idx="226">
                  <c:v>365.95</c:v>
                </c:pt>
                <c:pt idx="227">
                  <c:v>366.13</c:v>
                </c:pt>
                <c:pt idx="228">
                  <c:v>366.31</c:v>
                </c:pt>
                <c:pt idx="229">
                  <c:v>366.47</c:v>
                </c:pt>
                <c:pt idx="230">
                  <c:v>366.61</c:v>
                </c:pt>
                <c:pt idx="231">
                  <c:v>366.76</c:v>
                </c:pt>
                <c:pt idx="232">
                  <c:v>366.9</c:v>
                </c:pt>
                <c:pt idx="233">
                  <c:v>367.03</c:v>
                </c:pt>
                <c:pt idx="234">
                  <c:v>367.14</c:v>
                </c:pt>
                <c:pt idx="235">
                  <c:v>367.25</c:v>
                </c:pt>
                <c:pt idx="236">
                  <c:v>367.34</c:v>
                </c:pt>
                <c:pt idx="237">
                  <c:v>367.42</c:v>
                </c:pt>
                <c:pt idx="238">
                  <c:v>367.51</c:v>
                </c:pt>
                <c:pt idx="239">
                  <c:v>367.58</c:v>
                </c:pt>
                <c:pt idx="240">
                  <c:v>367.66</c:v>
                </c:pt>
                <c:pt idx="241">
                  <c:v>367.74</c:v>
                </c:pt>
                <c:pt idx="242">
                  <c:v>367.82</c:v>
                </c:pt>
                <c:pt idx="243">
                  <c:v>367.91</c:v>
                </c:pt>
                <c:pt idx="244">
                  <c:v>368.01</c:v>
                </c:pt>
                <c:pt idx="245">
                  <c:v>368.13</c:v>
                </c:pt>
                <c:pt idx="246">
                  <c:v>368.27</c:v>
                </c:pt>
                <c:pt idx="247">
                  <c:v>368.42</c:v>
                </c:pt>
                <c:pt idx="248">
                  <c:v>368.58</c:v>
                </c:pt>
                <c:pt idx="249">
                  <c:v>368.74</c:v>
                </c:pt>
                <c:pt idx="250">
                  <c:v>368.9</c:v>
                </c:pt>
                <c:pt idx="251">
                  <c:v>369.05</c:v>
                </c:pt>
                <c:pt idx="252">
                  <c:v>369.2</c:v>
                </c:pt>
                <c:pt idx="253">
                  <c:v>369.35</c:v>
                </c:pt>
                <c:pt idx="254">
                  <c:v>369.48</c:v>
                </c:pt>
                <c:pt idx="255">
                  <c:v>369.61</c:v>
                </c:pt>
                <c:pt idx="256">
                  <c:v>369.75</c:v>
                </c:pt>
                <c:pt idx="257">
                  <c:v>369.89</c:v>
                </c:pt>
                <c:pt idx="258">
                  <c:v>370.03</c:v>
                </c:pt>
                <c:pt idx="259">
                  <c:v>370.17</c:v>
                </c:pt>
                <c:pt idx="260">
                  <c:v>370.31</c:v>
                </c:pt>
                <c:pt idx="261">
                  <c:v>370.44</c:v>
                </c:pt>
                <c:pt idx="262">
                  <c:v>370.59</c:v>
                </c:pt>
                <c:pt idx="263">
                  <c:v>370.74</c:v>
                </c:pt>
                <c:pt idx="264">
                  <c:v>370.91</c:v>
                </c:pt>
                <c:pt idx="265">
                  <c:v>371.09</c:v>
                </c:pt>
                <c:pt idx="266">
                  <c:v>371.26</c:v>
                </c:pt>
                <c:pt idx="267">
                  <c:v>371.46</c:v>
                </c:pt>
                <c:pt idx="268">
                  <c:v>371.66</c:v>
                </c:pt>
                <c:pt idx="269">
                  <c:v>371.88</c:v>
                </c:pt>
                <c:pt idx="270">
                  <c:v>372.1</c:v>
                </c:pt>
                <c:pt idx="271">
                  <c:v>372.33</c:v>
                </c:pt>
                <c:pt idx="272">
                  <c:v>372.56</c:v>
                </c:pt>
                <c:pt idx="273">
                  <c:v>372.77</c:v>
                </c:pt>
                <c:pt idx="274">
                  <c:v>372.99</c:v>
                </c:pt>
                <c:pt idx="275">
                  <c:v>373.18</c:v>
                </c:pt>
                <c:pt idx="276">
                  <c:v>373.37</c:v>
                </c:pt>
                <c:pt idx="277">
                  <c:v>373.56</c:v>
                </c:pt>
                <c:pt idx="278">
                  <c:v>373.73</c:v>
                </c:pt>
                <c:pt idx="279">
                  <c:v>373.9</c:v>
                </c:pt>
                <c:pt idx="280">
                  <c:v>374.07</c:v>
                </c:pt>
                <c:pt idx="281">
                  <c:v>374.24</c:v>
                </c:pt>
                <c:pt idx="282">
                  <c:v>374.39</c:v>
                </c:pt>
                <c:pt idx="283">
                  <c:v>374.54</c:v>
                </c:pt>
                <c:pt idx="284">
                  <c:v>374.69</c:v>
                </c:pt>
                <c:pt idx="285">
                  <c:v>374.83</c:v>
                </c:pt>
                <c:pt idx="286">
                  <c:v>374.98</c:v>
                </c:pt>
                <c:pt idx="287">
                  <c:v>375.12</c:v>
                </c:pt>
                <c:pt idx="288">
                  <c:v>375.26</c:v>
                </c:pt>
                <c:pt idx="289">
                  <c:v>375.4</c:v>
                </c:pt>
                <c:pt idx="290">
                  <c:v>375.53</c:v>
                </c:pt>
                <c:pt idx="291">
                  <c:v>375.67</c:v>
                </c:pt>
                <c:pt idx="292">
                  <c:v>375.81</c:v>
                </c:pt>
                <c:pt idx="293">
                  <c:v>375.94</c:v>
                </c:pt>
                <c:pt idx="294">
                  <c:v>376.08</c:v>
                </c:pt>
                <c:pt idx="295">
                  <c:v>376.22</c:v>
                </c:pt>
                <c:pt idx="296">
                  <c:v>376.37</c:v>
                </c:pt>
                <c:pt idx="297">
                  <c:v>376.52</c:v>
                </c:pt>
                <c:pt idx="298">
                  <c:v>376.68</c:v>
                </c:pt>
                <c:pt idx="299">
                  <c:v>376.85</c:v>
                </c:pt>
                <c:pt idx="300">
                  <c:v>377.03</c:v>
                </c:pt>
                <c:pt idx="301">
                  <c:v>377.23</c:v>
                </c:pt>
                <c:pt idx="302">
                  <c:v>377.41</c:v>
                </c:pt>
                <c:pt idx="303">
                  <c:v>377.62</c:v>
                </c:pt>
                <c:pt idx="304">
                  <c:v>377.82</c:v>
                </c:pt>
                <c:pt idx="305">
                  <c:v>378.03</c:v>
                </c:pt>
                <c:pt idx="306">
                  <c:v>378.23</c:v>
                </c:pt>
                <c:pt idx="307">
                  <c:v>378.43</c:v>
                </c:pt>
                <c:pt idx="308">
                  <c:v>378.62</c:v>
                </c:pt>
                <c:pt idx="309">
                  <c:v>378.8</c:v>
                </c:pt>
                <c:pt idx="310">
                  <c:v>378.98</c:v>
                </c:pt>
                <c:pt idx="311">
                  <c:v>379.14</c:v>
                </c:pt>
                <c:pt idx="312">
                  <c:v>379.3</c:v>
                </c:pt>
                <c:pt idx="313">
                  <c:v>379.44</c:v>
                </c:pt>
                <c:pt idx="314">
                  <c:v>379.56</c:v>
                </c:pt>
                <c:pt idx="315">
                  <c:v>379.69</c:v>
                </c:pt>
                <c:pt idx="316">
                  <c:v>379.81</c:v>
                </c:pt>
                <c:pt idx="317">
                  <c:v>379.93</c:v>
                </c:pt>
                <c:pt idx="318">
                  <c:v>380.06</c:v>
                </c:pt>
                <c:pt idx="319">
                  <c:v>380.2</c:v>
                </c:pt>
                <c:pt idx="320">
                  <c:v>380.36</c:v>
                </c:pt>
                <c:pt idx="321">
                  <c:v>380.53</c:v>
                </c:pt>
                <c:pt idx="322">
                  <c:v>380.73</c:v>
                </c:pt>
                <c:pt idx="323">
                  <c:v>380.93</c:v>
                </c:pt>
                <c:pt idx="324">
                  <c:v>381.14</c:v>
                </c:pt>
                <c:pt idx="325">
                  <c:v>381.36</c:v>
                </c:pt>
                <c:pt idx="326">
                  <c:v>381.56</c:v>
                </c:pt>
                <c:pt idx="327">
                  <c:v>381.77</c:v>
                </c:pt>
                <c:pt idx="328">
                  <c:v>381.97</c:v>
                </c:pt>
                <c:pt idx="329">
                  <c:v>382.17</c:v>
                </c:pt>
                <c:pt idx="330">
                  <c:v>382.34</c:v>
                </c:pt>
                <c:pt idx="331">
                  <c:v>382.52</c:v>
                </c:pt>
                <c:pt idx="332">
                  <c:v>382.68</c:v>
                </c:pt>
                <c:pt idx="333">
                  <c:v>382.83</c:v>
                </c:pt>
                <c:pt idx="334">
                  <c:v>382.98</c:v>
                </c:pt>
                <c:pt idx="335">
                  <c:v>383.11</c:v>
                </c:pt>
                <c:pt idx="336">
                  <c:v>383.25</c:v>
                </c:pt>
                <c:pt idx="337">
                  <c:v>383.39</c:v>
                </c:pt>
                <c:pt idx="338">
                  <c:v>383.51</c:v>
                </c:pt>
                <c:pt idx="339">
                  <c:v>383.64</c:v>
                </c:pt>
                <c:pt idx="340">
                  <c:v>383.77</c:v>
                </c:pt>
                <c:pt idx="341">
                  <c:v>383.89</c:v>
                </c:pt>
                <c:pt idx="342">
                  <c:v>384.01</c:v>
                </c:pt>
                <c:pt idx="343">
                  <c:v>384.12</c:v>
                </c:pt>
                <c:pt idx="344">
                  <c:v>384.23</c:v>
                </c:pt>
                <c:pt idx="345">
                  <c:v>384.33</c:v>
                </c:pt>
                <c:pt idx="346">
                  <c:v>384.42</c:v>
                </c:pt>
                <c:pt idx="347">
                  <c:v>384.5</c:v>
                </c:pt>
                <c:pt idx="348">
                  <c:v>384.58</c:v>
                </c:pt>
                <c:pt idx="349">
                  <c:v>384.66</c:v>
                </c:pt>
                <c:pt idx="350">
                  <c:v>384.74</c:v>
                </c:pt>
                <c:pt idx="351">
                  <c:v>384.83</c:v>
                </c:pt>
                <c:pt idx="352">
                  <c:v>384.93</c:v>
                </c:pt>
                <c:pt idx="353">
                  <c:v>385.05</c:v>
                </c:pt>
                <c:pt idx="354">
                  <c:v>385.17</c:v>
                </c:pt>
                <c:pt idx="355">
                  <c:v>385.3</c:v>
                </c:pt>
                <c:pt idx="356">
                  <c:v>385.45</c:v>
                </c:pt>
                <c:pt idx="357">
                  <c:v>385.62</c:v>
                </c:pt>
                <c:pt idx="358">
                  <c:v>385.81</c:v>
                </c:pt>
                <c:pt idx="359">
                  <c:v>386.01</c:v>
                </c:pt>
                <c:pt idx="360">
                  <c:v>386.24</c:v>
                </c:pt>
                <c:pt idx="361">
                  <c:v>386.49</c:v>
                </c:pt>
                <c:pt idx="362">
                  <c:v>386.72</c:v>
                </c:pt>
                <c:pt idx="363">
                  <c:v>386.99</c:v>
                </c:pt>
                <c:pt idx="364">
                  <c:v>387.23</c:v>
                </c:pt>
                <c:pt idx="365">
                  <c:v>387.49</c:v>
                </c:pt>
                <c:pt idx="366">
                  <c:v>387.72</c:v>
                </c:pt>
                <c:pt idx="367">
                  <c:v>387.93</c:v>
                </c:pt>
                <c:pt idx="368">
                  <c:v>388.13</c:v>
                </c:pt>
                <c:pt idx="369">
                  <c:v>388.29</c:v>
                </c:pt>
                <c:pt idx="370">
                  <c:v>388.45</c:v>
                </c:pt>
                <c:pt idx="371">
                  <c:v>388.59</c:v>
                </c:pt>
                <c:pt idx="372">
                  <c:v>388.73</c:v>
                </c:pt>
                <c:pt idx="373">
                  <c:v>388.88</c:v>
                </c:pt>
                <c:pt idx="374">
                  <c:v>389.01</c:v>
                </c:pt>
                <c:pt idx="375">
                  <c:v>389.18</c:v>
                </c:pt>
                <c:pt idx="376">
                  <c:v>389.35</c:v>
                </c:pt>
                <c:pt idx="377">
                  <c:v>389.54</c:v>
                </c:pt>
                <c:pt idx="378">
                  <c:v>389.74</c:v>
                </c:pt>
                <c:pt idx="379">
                  <c:v>389.94</c:v>
                </c:pt>
                <c:pt idx="380">
                  <c:v>390.15</c:v>
                </c:pt>
                <c:pt idx="381">
                  <c:v>390.35</c:v>
                </c:pt>
                <c:pt idx="382">
                  <c:v>390.55</c:v>
                </c:pt>
                <c:pt idx="383">
                  <c:v>390.75</c:v>
                </c:pt>
                <c:pt idx="384">
                  <c:v>390.95</c:v>
                </c:pt>
                <c:pt idx="385">
                  <c:v>391.15</c:v>
                </c:pt>
                <c:pt idx="386">
                  <c:v>391.33</c:v>
                </c:pt>
                <c:pt idx="387">
                  <c:v>391.53</c:v>
                </c:pt>
                <c:pt idx="388">
                  <c:v>391.72</c:v>
                </c:pt>
                <c:pt idx="389">
                  <c:v>391.93</c:v>
                </c:pt>
                <c:pt idx="390">
                  <c:v>392.13</c:v>
                </c:pt>
                <c:pt idx="391">
                  <c:v>392.35</c:v>
                </c:pt>
                <c:pt idx="392">
                  <c:v>392.59</c:v>
                </c:pt>
                <c:pt idx="393">
                  <c:v>392.84</c:v>
                </c:pt>
                <c:pt idx="394">
                  <c:v>393.1</c:v>
                </c:pt>
                <c:pt idx="395">
                  <c:v>393.37</c:v>
                </c:pt>
                <c:pt idx="396">
                  <c:v>393.64</c:v>
                </c:pt>
                <c:pt idx="397">
                  <c:v>393.92</c:v>
                </c:pt>
                <c:pt idx="398">
                  <c:v>394.17</c:v>
                </c:pt>
                <c:pt idx="399">
                  <c:v>394.44</c:v>
                </c:pt>
                <c:pt idx="400">
                  <c:v>394.68</c:v>
                </c:pt>
                <c:pt idx="401">
                  <c:v>394.91</c:v>
                </c:pt>
                <c:pt idx="402">
                  <c:v>395.13</c:v>
                </c:pt>
                <c:pt idx="403">
                  <c:v>395.33</c:v>
                </c:pt>
                <c:pt idx="404">
                  <c:v>395.52</c:v>
                </c:pt>
                <c:pt idx="405">
                  <c:v>395.68</c:v>
                </c:pt>
                <c:pt idx="406">
                  <c:v>395.83</c:v>
                </c:pt>
                <c:pt idx="407">
                  <c:v>395.97</c:v>
                </c:pt>
                <c:pt idx="408">
                  <c:v>396.1</c:v>
                </c:pt>
                <c:pt idx="409">
                  <c:v>396.22</c:v>
                </c:pt>
                <c:pt idx="410">
                  <c:v>396.33</c:v>
                </c:pt>
                <c:pt idx="411">
                  <c:v>396.45</c:v>
                </c:pt>
                <c:pt idx="412">
                  <c:v>396.57</c:v>
                </c:pt>
                <c:pt idx="413">
                  <c:v>396.71</c:v>
                </c:pt>
                <c:pt idx="414">
                  <c:v>396.85</c:v>
                </c:pt>
                <c:pt idx="415">
                  <c:v>396.99</c:v>
                </c:pt>
                <c:pt idx="416">
                  <c:v>397.14</c:v>
                </c:pt>
                <c:pt idx="417">
                  <c:v>397.28</c:v>
                </c:pt>
                <c:pt idx="418">
                  <c:v>397.44</c:v>
                </c:pt>
                <c:pt idx="419">
                  <c:v>397.59</c:v>
                </c:pt>
                <c:pt idx="420">
                  <c:v>397.75</c:v>
                </c:pt>
                <c:pt idx="421">
                  <c:v>397.93</c:v>
                </c:pt>
                <c:pt idx="422">
                  <c:v>398.08</c:v>
                </c:pt>
                <c:pt idx="423">
                  <c:v>398.26</c:v>
                </c:pt>
                <c:pt idx="424">
                  <c:v>398.44</c:v>
                </c:pt>
                <c:pt idx="425">
                  <c:v>398.54</c:v>
                </c:pt>
                <c:pt idx="426">
                  <c:v>398.76</c:v>
                </c:pt>
                <c:pt idx="427">
                  <c:v>399.01</c:v>
                </c:pt>
                <c:pt idx="428">
                  <c:v>399.3</c:v>
                </c:pt>
                <c:pt idx="429">
                  <c:v>399.59</c:v>
                </c:pt>
                <c:pt idx="430">
                  <c:v>399.92</c:v>
                </c:pt>
                <c:pt idx="431">
                  <c:v>400.22</c:v>
                </c:pt>
                <c:pt idx="432">
                  <c:v>400.38</c:v>
                </c:pt>
                <c:pt idx="433">
                  <c:v>400.7</c:v>
                </c:pt>
                <c:pt idx="434">
                  <c:v>401</c:v>
                </c:pt>
                <c:pt idx="435">
                  <c:v>401.31</c:v>
                </c:pt>
                <c:pt idx="436">
                  <c:v>401.61</c:v>
                </c:pt>
                <c:pt idx="437">
                  <c:v>401.92</c:v>
                </c:pt>
                <c:pt idx="438">
                  <c:v>402.19</c:v>
                </c:pt>
                <c:pt idx="439">
                  <c:v>402.45</c:v>
                </c:pt>
                <c:pt idx="440">
                  <c:v>402.68</c:v>
                </c:pt>
                <c:pt idx="441">
                  <c:v>402.88</c:v>
                </c:pt>
                <c:pt idx="442">
                  <c:v>403.05</c:v>
                </c:pt>
                <c:pt idx="443">
                  <c:v>403.21</c:v>
                </c:pt>
                <c:pt idx="444">
                  <c:v>403.36</c:v>
                </c:pt>
                <c:pt idx="445">
                  <c:v>403.51</c:v>
                </c:pt>
                <c:pt idx="446">
                  <c:v>403.65</c:v>
                </c:pt>
                <c:pt idx="447">
                  <c:v>403.82</c:v>
                </c:pt>
                <c:pt idx="448">
                  <c:v>404</c:v>
                </c:pt>
                <c:pt idx="449">
                  <c:v>404.19</c:v>
                </c:pt>
                <c:pt idx="450">
                  <c:v>404.39</c:v>
                </c:pt>
                <c:pt idx="451">
                  <c:v>404.61</c:v>
                </c:pt>
                <c:pt idx="452">
                  <c:v>404.84</c:v>
                </c:pt>
                <c:pt idx="453">
                  <c:v>405.07</c:v>
                </c:pt>
                <c:pt idx="454">
                  <c:v>405.31</c:v>
                </c:pt>
                <c:pt idx="455">
                  <c:v>405.55</c:v>
                </c:pt>
                <c:pt idx="456">
                  <c:v>405.79</c:v>
                </c:pt>
                <c:pt idx="457">
                  <c:v>406.03</c:v>
                </c:pt>
                <c:pt idx="458">
                  <c:v>406.23</c:v>
                </c:pt>
                <c:pt idx="459">
                  <c:v>406.43</c:v>
                </c:pt>
                <c:pt idx="460">
                  <c:v>406.61</c:v>
                </c:pt>
                <c:pt idx="461">
                  <c:v>406.78</c:v>
                </c:pt>
                <c:pt idx="462">
                  <c:v>406.94</c:v>
                </c:pt>
                <c:pt idx="463">
                  <c:v>407.09</c:v>
                </c:pt>
                <c:pt idx="464">
                  <c:v>407.24</c:v>
                </c:pt>
                <c:pt idx="465">
                  <c:v>407.39</c:v>
                </c:pt>
                <c:pt idx="466">
                  <c:v>407.56</c:v>
                </c:pt>
                <c:pt idx="467">
                  <c:v>407.73</c:v>
                </c:pt>
                <c:pt idx="468">
                  <c:v>407.92</c:v>
                </c:pt>
                <c:pt idx="469">
                  <c:v>408.13</c:v>
                </c:pt>
                <c:pt idx="470">
                  <c:v>408.33</c:v>
                </c:pt>
                <c:pt idx="471">
                  <c:v>408.56</c:v>
                </c:pt>
                <c:pt idx="472">
                  <c:v>408.8</c:v>
                </c:pt>
                <c:pt idx="473">
                  <c:v>409.05</c:v>
                </c:pt>
                <c:pt idx="474">
                  <c:v>409.29</c:v>
                </c:pt>
                <c:pt idx="475">
                  <c:v>409.55</c:v>
                </c:pt>
                <c:pt idx="476">
                  <c:v>409.79</c:v>
                </c:pt>
                <c:pt idx="477">
                  <c:v>410.03</c:v>
                </c:pt>
                <c:pt idx="478">
                  <c:v>410.27</c:v>
                </c:pt>
                <c:pt idx="479">
                  <c:v>410.49</c:v>
                </c:pt>
                <c:pt idx="480">
                  <c:v>410.72</c:v>
                </c:pt>
                <c:pt idx="481">
                  <c:v>410.94</c:v>
                </c:pt>
                <c:pt idx="482">
                  <c:v>411.13</c:v>
                </c:pt>
                <c:pt idx="483">
                  <c:v>411.35</c:v>
                </c:pt>
                <c:pt idx="484">
                  <c:v>411.55</c:v>
                </c:pt>
                <c:pt idx="485">
                  <c:v>411.76</c:v>
                </c:pt>
                <c:pt idx="486">
                  <c:v>411.96</c:v>
                </c:pt>
                <c:pt idx="487">
                  <c:v>412.18</c:v>
                </c:pt>
                <c:pt idx="488">
                  <c:v>412.41</c:v>
                </c:pt>
                <c:pt idx="489">
                  <c:v>412.65</c:v>
                </c:pt>
                <c:pt idx="490">
                  <c:v>412.89</c:v>
                </c:pt>
                <c:pt idx="491">
                  <c:v>413.14</c:v>
                </c:pt>
              </c:numCache>
            </c:numRef>
          </c:yVal>
          <c:smooth val="1"/>
        </c:ser>
        <c:ser>
          <c:idx val="3"/>
          <c:order val="3"/>
          <c:tx>
            <c:strRef>
              <c:f>'Mesures modernes'!$F$6</c:f>
              <c:strCache>
                <c:ptCount val="1"/>
                <c:pt idx="0">
                  <c:v>moyenne </c:v>
                </c:pt>
              </c:strCache>
            </c:strRef>
          </c:tx>
          <c:spPr>
            <a:ln w="25400">
              <a:solidFill>
                <a:srgbClr val="FF0000"/>
              </a:solidFill>
              <a:prstDash val="solid"/>
            </a:ln>
          </c:spPr>
          <c:marker>
            <c:symbol val="none"/>
          </c:marker>
          <c:xVal>
            <c:numRef>
              <c:f>'Mesures modernes'!$A$7:$A$498</c:f>
              <c:numCache>
                <c:formatCode>General</c:formatCode>
                <c:ptCount val="492"/>
                <c:pt idx="0">
                  <c:v>1980.0409999999999</c:v>
                </c:pt>
                <c:pt idx="1">
                  <c:v>1980.1257000000001</c:v>
                </c:pt>
                <c:pt idx="2">
                  <c:v>1980.2049</c:v>
                </c:pt>
                <c:pt idx="3">
                  <c:v>1980.2896000000001</c:v>
                </c:pt>
                <c:pt idx="4">
                  <c:v>1980.3715999999999</c:v>
                </c:pt>
                <c:pt idx="5">
                  <c:v>1980.4563000000001</c:v>
                </c:pt>
                <c:pt idx="6">
                  <c:v>1980.5382999999999</c:v>
                </c:pt>
                <c:pt idx="7">
                  <c:v>1980.623</c:v>
                </c:pt>
                <c:pt idx="8">
                  <c:v>1980.7076999999999</c:v>
                </c:pt>
                <c:pt idx="9">
                  <c:v>1980.7896000000001</c:v>
                </c:pt>
                <c:pt idx="10">
                  <c:v>1980.8742999999999</c:v>
                </c:pt>
                <c:pt idx="11">
                  <c:v>1980.9563000000001</c:v>
                </c:pt>
                <c:pt idx="12">
                  <c:v>1981.0410999999999</c:v>
                </c:pt>
                <c:pt idx="13">
                  <c:v>1981.126</c:v>
                </c:pt>
                <c:pt idx="14">
                  <c:v>1981.2027</c:v>
                </c:pt>
                <c:pt idx="15">
                  <c:v>1981.2877000000001</c:v>
                </c:pt>
                <c:pt idx="16">
                  <c:v>1981.3698999999999</c:v>
                </c:pt>
                <c:pt idx="17">
                  <c:v>1981.4548</c:v>
                </c:pt>
                <c:pt idx="18">
                  <c:v>1981.537</c:v>
                </c:pt>
                <c:pt idx="19">
                  <c:v>1981.6219000000001</c:v>
                </c:pt>
                <c:pt idx="20">
                  <c:v>1981.7067999999999</c:v>
                </c:pt>
                <c:pt idx="21">
                  <c:v>1981.789</c:v>
                </c:pt>
                <c:pt idx="22">
                  <c:v>1981.874</c:v>
                </c:pt>
                <c:pt idx="23">
                  <c:v>1981.9562000000001</c:v>
                </c:pt>
                <c:pt idx="24">
                  <c:v>1982.0410999999999</c:v>
                </c:pt>
                <c:pt idx="25">
                  <c:v>1982.126</c:v>
                </c:pt>
                <c:pt idx="26">
                  <c:v>1982.2027</c:v>
                </c:pt>
                <c:pt idx="27">
                  <c:v>1982.2877000000001</c:v>
                </c:pt>
                <c:pt idx="28">
                  <c:v>1982.3698999999999</c:v>
                </c:pt>
                <c:pt idx="29">
                  <c:v>1982.4548</c:v>
                </c:pt>
                <c:pt idx="30">
                  <c:v>1982.537</c:v>
                </c:pt>
                <c:pt idx="31">
                  <c:v>1982.6219000000001</c:v>
                </c:pt>
                <c:pt idx="32">
                  <c:v>1982.7067999999999</c:v>
                </c:pt>
                <c:pt idx="33">
                  <c:v>1982.789</c:v>
                </c:pt>
                <c:pt idx="34">
                  <c:v>1982.874</c:v>
                </c:pt>
                <c:pt idx="35">
                  <c:v>1982.9562000000001</c:v>
                </c:pt>
                <c:pt idx="36">
                  <c:v>1983.0410999999999</c:v>
                </c:pt>
                <c:pt idx="37">
                  <c:v>1983.126</c:v>
                </c:pt>
                <c:pt idx="38">
                  <c:v>1983.2027</c:v>
                </c:pt>
                <c:pt idx="39">
                  <c:v>1983.2877000000001</c:v>
                </c:pt>
                <c:pt idx="40">
                  <c:v>1983.3698999999999</c:v>
                </c:pt>
                <c:pt idx="41">
                  <c:v>1983.4548</c:v>
                </c:pt>
                <c:pt idx="42">
                  <c:v>1983.537</c:v>
                </c:pt>
                <c:pt idx="43">
                  <c:v>1983.6219000000001</c:v>
                </c:pt>
                <c:pt idx="44">
                  <c:v>1983.7067999999999</c:v>
                </c:pt>
                <c:pt idx="45">
                  <c:v>1983.789</c:v>
                </c:pt>
                <c:pt idx="46">
                  <c:v>1983.874</c:v>
                </c:pt>
                <c:pt idx="47">
                  <c:v>1983.9562000000001</c:v>
                </c:pt>
                <c:pt idx="48">
                  <c:v>1984.0409999999999</c:v>
                </c:pt>
                <c:pt idx="49">
                  <c:v>1984.1257000000001</c:v>
                </c:pt>
                <c:pt idx="50">
                  <c:v>1984.2049</c:v>
                </c:pt>
                <c:pt idx="51">
                  <c:v>1984.2896000000001</c:v>
                </c:pt>
                <c:pt idx="52">
                  <c:v>1984.3715999999999</c:v>
                </c:pt>
                <c:pt idx="53">
                  <c:v>1984.4563000000001</c:v>
                </c:pt>
                <c:pt idx="54">
                  <c:v>1984.5382999999999</c:v>
                </c:pt>
                <c:pt idx="55">
                  <c:v>1984.623</c:v>
                </c:pt>
                <c:pt idx="56">
                  <c:v>1984.7076999999999</c:v>
                </c:pt>
                <c:pt idx="57">
                  <c:v>1984.7896000000001</c:v>
                </c:pt>
                <c:pt idx="58">
                  <c:v>1984.8742999999999</c:v>
                </c:pt>
                <c:pt idx="59">
                  <c:v>1984.9563000000001</c:v>
                </c:pt>
                <c:pt idx="60">
                  <c:v>1985.0410999999999</c:v>
                </c:pt>
                <c:pt idx="61">
                  <c:v>1985.126</c:v>
                </c:pt>
                <c:pt idx="62">
                  <c:v>1985.2027</c:v>
                </c:pt>
                <c:pt idx="63">
                  <c:v>1985.2877000000001</c:v>
                </c:pt>
                <c:pt idx="64">
                  <c:v>1985.3698999999999</c:v>
                </c:pt>
                <c:pt idx="65">
                  <c:v>1985.4548</c:v>
                </c:pt>
                <c:pt idx="66">
                  <c:v>1985.537</c:v>
                </c:pt>
                <c:pt idx="67">
                  <c:v>1985.6219000000001</c:v>
                </c:pt>
                <c:pt idx="68">
                  <c:v>1985.7067999999999</c:v>
                </c:pt>
                <c:pt idx="69">
                  <c:v>1985.789</c:v>
                </c:pt>
                <c:pt idx="70">
                  <c:v>1985.874</c:v>
                </c:pt>
                <c:pt idx="71">
                  <c:v>1985.9562000000001</c:v>
                </c:pt>
                <c:pt idx="72">
                  <c:v>1986.0410999999999</c:v>
                </c:pt>
                <c:pt idx="73">
                  <c:v>1986.126</c:v>
                </c:pt>
                <c:pt idx="74">
                  <c:v>1986.2027</c:v>
                </c:pt>
                <c:pt idx="75">
                  <c:v>1986.2877000000001</c:v>
                </c:pt>
                <c:pt idx="76">
                  <c:v>1986.3698999999999</c:v>
                </c:pt>
                <c:pt idx="77">
                  <c:v>1986.4548</c:v>
                </c:pt>
                <c:pt idx="78">
                  <c:v>1986.537</c:v>
                </c:pt>
                <c:pt idx="79">
                  <c:v>1986.6219000000001</c:v>
                </c:pt>
                <c:pt idx="80">
                  <c:v>1986.7067999999999</c:v>
                </c:pt>
                <c:pt idx="81">
                  <c:v>1986.789</c:v>
                </c:pt>
                <c:pt idx="82">
                  <c:v>1986.874</c:v>
                </c:pt>
                <c:pt idx="83">
                  <c:v>1986.9562000000001</c:v>
                </c:pt>
                <c:pt idx="84">
                  <c:v>1987.0410999999999</c:v>
                </c:pt>
                <c:pt idx="85">
                  <c:v>1987.126</c:v>
                </c:pt>
                <c:pt idx="86">
                  <c:v>1987.2027</c:v>
                </c:pt>
                <c:pt idx="87">
                  <c:v>1987.2877000000001</c:v>
                </c:pt>
                <c:pt idx="88">
                  <c:v>1987.3698999999999</c:v>
                </c:pt>
                <c:pt idx="89">
                  <c:v>1987.4548</c:v>
                </c:pt>
                <c:pt idx="90">
                  <c:v>1987.537</c:v>
                </c:pt>
                <c:pt idx="91">
                  <c:v>1987.6219000000001</c:v>
                </c:pt>
                <c:pt idx="92">
                  <c:v>1987.7067999999999</c:v>
                </c:pt>
                <c:pt idx="93">
                  <c:v>1987.789</c:v>
                </c:pt>
                <c:pt idx="94">
                  <c:v>1987.874</c:v>
                </c:pt>
                <c:pt idx="95">
                  <c:v>1987.9562000000001</c:v>
                </c:pt>
                <c:pt idx="96">
                  <c:v>1988.0409999999999</c:v>
                </c:pt>
                <c:pt idx="97">
                  <c:v>1988.1257000000001</c:v>
                </c:pt>
                <c:pt idx="98">
                  <c:v>1988.2049</c:v>
                </c:pt>
                <c:pt idx="99">
                  <c:v>1988.2896000000001</c:v>
                </c:pt>
                <c:pt idx="100">
                  <c:v>1988.3715999999999</c:v>
                </c:pt>
                <c:pt idx="101">
                  <c:v>1988.4563000000001</c:v>
                </c:pt>
                <c:pt idx="102">
                  <c:v>1988.5382999999999</c:v>
                </c:pt>
                <c:pt idx="103">
                  <c:v>1988.623</c:v>
                </c:pt>
                <c:pt idx="104">
                  <c:v>1988.7076999999999</c:v>
                </c:pt>
                <c:pt idx="105">
                  <c:v>1988.7896000000001</c:v>
                </c:pt>
                <c:pt idx="106">
                  <c:v>1988.8742999999999</c:v>
                </c:pt>
                <c:pt idx="107">
                  <c:v>1988.9563000000001</c:v>
                </c:pt>
                <c:pt idx="108">
                  <c:v>1989.0410999999999</c:v>
                </c:pt>
                <c:pt idx="109">
                  <c:v>1989.126</c:v>
                </c:pt>
                <c:pt idx="110">
                  <c:v>1989.2027</c:v>
                </c:pt>
                <c:pt idx="111">
                  <c:v>1989.2877000000001</c:v>
                </c:pt>
                <c:pt idx="112">
                  <c:v>1989.3698999999999</c:v>
                </c:pt>
                <c:pt idx="113">
                  <c:v>1989.4548</c:v>
                </c:pt>
                <c:pt idx="114">
                  <c:v>1989.537</c:v>
                </c:pt>
                <c:pt idx="115">
                  <c:v>1989.6219000000001</c:v>
                </c:pt>
                <c:pt idx="116">
                  <c:v>1989.7067999999999</c:v>
                </c:pt>
                <c:pt idx="117">
                  <c:v>1989.789</c:v>
                </c:pt>
                <c:pt idx="118">
                  <c:v>1989.874</c:v>
                </c:pt>
                <c:pt idx="119">
                  <c:v>1989.9562000000001</c:v>
                </c:pt>
                <c:pt idx="120">
                  <c:v>1990.0410999999999</c:v>
                </c:pt>
                <c:pt idx="121">
                  <c:v>1990.126</c:v>
                </c:pt>
                <c:pt idx="122">
                  <c:v>1990.2027</c:v>
                </c:pt>
                <c:pt idx="123">
                  <c:v>1990.2877000000001</c:v>
                </c:pt>
                <c:pt idx="124">
                  <c:v>1990.3698999999999</c:v>
                </c:pt>
                <c:pt idx="125">
                  <c:v>1990.4548</c:v>
                </c:pt>
                <c:pt idx="126">
                  <c:v>1990.537</c:v>
                </c:pt>
                <c:pt idx="127">
                  <c:v>1990.6219000000001</c:v>
                </c:pt>
                <c:pt idx="128">
                  <c:v>1990.7067999999999</c:v>
                </c:pt>
                <c:pt idx="129">
                  <c:v>1990.789</c:v>
                </c:pt>
                <c:pt idx="130">
                  <c:v>1990.874</c:v>
                </c:pt>
                <c:pt idx="131">
                  <c:v>1990.9562000000001</c:v>
                </c:pt>
                <c:pt idx="132">
                  <c:v>1991.0410999999999</c:v>
                </c:pt>
                <c:pt idx="133">
                  <c:v>1991.126</c:v>
                </c:pt>
                <c:pt idx="134">
                  <c:v>1991.2027</c:v>
                </c:pt>
                <c:pt idx="135">
                  <c:v>1991.2877000000001</c:v>
                </c:pt>
                <c:pt idx="136">
                  <c:v>1991.3698999999999</c:v>
                </c:pt>
                <c:pt idx="137">
                  <c:v>1991.4548</c:v>
                </c:pt>
                <c:pt idx="138">
                  <c:v>1991.537</c:v>
                </c:pt>
                <c:pt idx="139">
                  <c:v>1991.6219000000001</c:v>
                </c:pt>
                <c:pt idx="140">
                  <c:v>1991.7067999999999</c:v>
                </c:pt>
                <c:pt idx="141">
                  <c:v>1991.789</c:v>
                </c:pt>
                <c:pt idx="142">
                  <c:v>1991.874</c:v>
                </c:pt>
                <c:pt idx="143">
                  <c:v>1991.9562000000001</c:v>
                </c:pt>
                <c:pt idx="144">
                  <c:v>1992.0409999999999</c:v>
                </c:pt>
                <c:pt idx="145">
                  <c:v>1992.1257000000001</c:v>
                </c:pt>
                <c:pt idx="146">
                  <c:v>1992.2049</c:v>
                </c:pt>
                <c:pt idx="147">
                  <c:v>1992.2896000000001</c:v>
                </c:pt>
                <c:pt idx="148">
                  <c:v>1992.3715999999999</c:v>
                </c:pt>
                <c:pt idx="149">
                  <c:v>1992.4563000000001</c:v>
                </c:pt>
                <c:pt idx="150">
                  <c:v>1992.5382999999999</c:v>
                </c:pt>
                <c:pt idx="151">
                  <c:v>1992.623</c:v>
                </c:pt>
                <c:pt idx="152">
                  <c:v>1992.7076999999999</c:v>
                </c:pt>
                <c:pt idx="153">
                  <c:v>1992.7896000000001</c:v>
                </c:pt>
                <c:pt idx="154">
                  <c:v>1992.8742999999999</c:v>
                </c:pt>
                <c:pt idx="155">
                  <c:v>1992.9563000000001</c:v>
                </c:pt>
                <c:pt idx="156">
                  <c:v>1993.0410999999999</c:v>
                </c:pt>
                <c:pt idx="157">
                  <c:v>1993.126</c:v>
                </c:pt>
                <c:pt idx="158">
                  <c:v>1993.2027</c:v>
                </c:pt>
                <c:pt idx="159">
                  <c:v>1993.2877000000001</c:v>
                </c:pt>
                <c:pt idx="160">
                  <c:v>1993.3698999999999</c:v>
                </c:pt>
                <c:pt idx="161">
                  <c:v>1993.4548</c:v>
                </c:pt>
                <c:pt idx="162">
                  <c:v>1993.537</c:v>
                </c:pt>
                <c:pt idx="163">
                  <c:v>1993.6219000000001</c:v>
                </c:pt>
                <c:pt idx="164">
                  <c:v>1993.7067999999999</c:v>
                </c:pt>
                <c:pt idx="165">
                  <c:v>1993.789</c:v>
                </c:pt>
                <c:pt idx="166">
                  <c:v>1993.874</c:v>
                </c:pt>
                <c:pt idx="167">
                  <c:v>1993.9562000000001</c:v>
                </c:pt>
                <c:pt idx="168">
                  <c:v>1994.0410999999999</c:v>
                </c:pt>
                <c:pt idx="169">
                  <c:v>1994.126</c:v>
                </c:pt>
                <c:pt idx="170">
                  <c:v>1994.2027</c:v>
                </c:pt>
                <c:pt idx="171">
                  <c:v>1994.2877000000001</c:v>
                </c:pt>
                <c:pt idx="172">
                  <c:v>1994.3698999999999</c:v>
                </c:pt>
                <c:pt idx="173">
                  <c:v>1994.4548</c:v>
                </c:pt>
                <c:pt idx="174">
                  <c:v>1994.537</c:v>
                </c:pt>
                <c:pt idx="175">
                  <c:v>1994.6219000000001</c:v>
                </c:pt>
                <c:pt idx="176">
                  <c:v>1994.7067999999999</c:v>
                </c:pt>
                <c:pt idx="177">
                  <c:v>1994.789</c:v>
                </c:pt>
                <c:pt idx="178">
                  <c:v>1994.874</c:v>
                </c:pt>
                <c:pt idx="179">
                  <c:v>1994.9562000000001</c:v>
                </c:pt>
                <c:pt idx="180">
                  <c:v>1995.0410999999999</c:v>
                </c:pt>
                <c:pt idx="181">
                  <c:v>1995.126</c:v>
                </c:pt>
                <c:pt idx="182">
                  <c:v>1995.2027</c:v>
                </c:pt>
                <c:pt idx="183">
                  <c:v>1995.2877000000001</c:v>
                </c:pt>
                <c:pt idx="184">
                  <c:v>1995.3698999999999</c:v>
                </c:pt>
                <c:pt idx="185">
                  <c:v>1995.4548</c:v>
                </c:pt>
                <c:pt idx="186">
                  <c:v>1995.537</c:v>
                </c:pt>
                <c:pt idx="187">
                  <c:v>1995.6219000000001</c:v>
                </c:pt>
                <c:pt idx="188">
                  <c:v>1995.7067999999999</c:v>
                </c:pt>
                <c:pt idx="189">
                  <c:v>1995.789</c:v>
                </c:pt>
                <c:pt idx="190">
                  <c:v>1995.874</c:v>
                </c:pt>
                <c:pt idx="191">
                  <c:v>1995.9562000000001</c:v>
                </c:pt>
                <c:pt idx="192">
                  <c:v>1996.0409999999999</c:v>
                </c:pt>
                <c:pt idx="193">
                  <c:v>1996.1257000000001</c:v>
                </c:pt>
                <c:pt idx="194">
                  <c:v>1996.2049</c:v>
                </c:pt>
                <c:pt idx="195">
                  <c:v>1996.2896000000001</c:v>
                </c:pt>
                <c:pt idx="196">
                  <c:v>1996.3715999999999</c:v>
                </c:pt>
                <c:pt idx="197">
                  <c:v>1996.4563000000001</c:v>
                </c:pt>
                <c:pt idx="198">
                  <c:v>1996.5382999999999</c:v>
                </c:pt>
                <c:pt idx="199">
                  <c:v>1996.623</c:v>
                </c:pt>
                <c:pt idx="200">
                  <c:v>1996.7076999999999</c:v>
                </c:pt>
                <c:pt idx="201">
                  <c:v>1996.7896000000001</c:v>
                </c:pt>
                <c:pt idx="202">
                  <c:v>1996.8742999999999</c:v>
                </c:pt>
                <c:pt idx="203">
                  <c:v>1996.9563000000001</c:v>
                </c:pt>
                <c:pt idx="204">
                  <c:v>1997.0410999999999</c:v>
                </c:pt>
                <c:pt idx="205">
                  <c:v>1997.126</c:v>
                </c:pt>
                <c:pt idx="206">
                  <c:v>1997.2027</c:v>
                </c:pt>
                <c:pt idx="207">
                  <c:v>1997.2877000000001</c:v>
                </c:pt>
                <c:pt idx="208">
                  <c:v>1997.3698999999999</c:v>
                </c:pt>
                <c:pt idx="209">
                  <c:v>1997.4548</c:v>
                </c:pt>
                <c:pt idx="210">
                  <c:v>1997.537</c:v>
                </c:pt>
                <c:pt idx="211">
                  <c:v>1997.6219000000001</c:v>
                </c:pt>
                <c:pt idx="212">
                  <c:v>1997.7067999999999</c:v>
                </c:pt>
                <c:pt idx="213">
                  <c:v>1997.789</c:v>
                </c:pt>
                <c:pt idx="214">
                  <c:v>1997.874</c:v>
                </c:pt>
                <c:pt idx="215">
                  <c:v>1997.9562000000001</c:v>
                </c:pt>
                <c:pt idx="216">
                  <c:v>1998.0410999999999</c:v>
                </c:pt>
                <c:pt idx="217">
                  <c:v>1998.126</c:v>
                </c:pt>
                <c:pt idx="218">
                  <c:v>1998.2027</c:v>
                </c:pt>
                <c:pt idx="219">
                  <c:v>1998.2877000000001</c:v>
                </c:pt>
                <c:pt idx="220">
                  <c:v>1998.3698999999999</c:v>
                </c:pt>
                <c:pt idx="221">
                  <c:v>1998.4548</c:v>
                </c:pt>
                <c:pt idx="222">
                  <c:v>1998.537</c:v>
                </c:pt>
                <c:pt idx="223">
                  <c:v>1998.6219000000001</c:v>
                </c:pt>
                <c:pt idx="224">
                  <c:v>1998.7067999999999</c:v>
                </c:pt>
                <c:pt idx="225">
                  <c:v>1998.789</c:v>
                </c:pt>
                <c:pt idx="226">
                  <c:v>1998.874</c:v>
                </c:pt>
                <c:pt idx="227">
                  <c:v>1998.9562000000001</c:v>
                </c:pt>
                <c:pt idx="228">
                  <c:v>1999.0410999999999</c:v>
                </c:pt>
                <c:pt idx="229">
                  <c:v>1999.126</c:v>
                </c:pt>
                <c:pt idx="230">
                  <c:v>1999.2027</c:v>
                </c:pt>
                <c:pt idx="231">
                  <c:v>1999.2877000000001</c:v>
                </c:pt>
                <c:pt idx="232">
                  <c:v>1999.3698999999999</c:v>
                </c:pt>
                <c:pt idx="233">
                  <c:v>1999.4548</c:v>
                </c:pt>
                <c:pt idx="234">
                  <c:v>1999.537</c:v>
                </c:pt>
                <c:pt idx="235">
                  <c:v>1999.6219000000001</c:v>
                </c:pt>
                <c:pt idx="236">
                  <c:v>1999.7067999999999</c:v>
                </c:pt>
                <c:pt idx="237">
                  <c:v>1999.789</c:v>
                </c:pt>
                <c:pt idx="238">
                  <c:v>1999.874</c:v>
                </c:pt>
                <c:pt idx="239">
                  <c:v>1999.9562000000001</c:v>
                </c:pt>
                <c:pt idx="240">
                  <c:v>2000.0409999999999</c:v>
                </c:pt>
                <c:pt idx="241">
                  <c:v>2000.1257000000001</c:v>
                </c:pt>
                <c:pt idx="242">
                  <c:v>2000.2049</c:v>
                </c:pt>
                <c:pt idx="243">
                  <c:v>2000.2896000000001</c:v>
                </c:pt>
                <c:pt idx="244">
                  <c:v>2000.3715999999999</c:v>
                </c:pt>
                <c:pt idx="245">
                  <c:v>2000.4563000000001</c:v>
                </c:pt>
                <c:pt idx="246">
                  <c:v>2000.5382999999999</c:v>
                </c:pt>
                <c:pt idx="247">
                  <c:v>2000.623</c:v>
                </c:pt>
                <c:pt idx="248">
                  <c:v>2000.7076999999999</c:v>
                </c:pt>
                <c:pt idx="249">
                  <c:v>2000.7896000000001</c:v>
                </c:pt>
                <c:pt idx="250">
                  <c:v>2000.8742999999999</c:v>
                </c:pt>
                <c:pt idx="251">
                  <c:v>2000.9563000000001</c:v>
                </c:pt>
                <c:pt idx="252">
                  <c:v>2001.0410999999999</c:v>
                </c:pt>
                <c:pt idx="253">
                  <c:v>2001.126</c:v>
                </c:pt>
                <c:pt idx="254">
                  <c:v>2001.2027</c:v>
                </c:pt>
                <c:pt idx="255">
                  <c:v>2001.2877000000001</c:v>
                </c:pt>
                <c:pt idx="256">
                  <c:v>2001.3698999999999</c:v>
                </c:pt>
                <c:pt idx="257">
                  <c:v>2001.4548</c:v>
                </c:pt>
                <c:pt idx="258">
                  <c:v>2001.537</c:v>
                </c:pt>
                <c:pt idx="259">
                  <c:v>2001.6219000000001</c:v>
                </c:pt>
                <c:pt idx="260">
                  <c:v>2001.7067999999999</c:v>
                </c:pt>
                <c:pt idx="261">
                  <c:v>2001.789</c:v>
                </c:pt>
                <c:pt idx="262">
                  <c:v>2001.874</c:v>
                </c:pt>
                <c:pt idx="263">
                  <c:v>2001.9562000000001</c:v>
                </c:pt>
                <c:pt idx="264">
                  <c:v>2002.0410999999999</c:v>
                </c:pt>
                <c:pt idx="265">
                  <c:v>2002.126</c:v>
                </c:pt>
                <c:pt idx="266">
                  <c:v>2002.2027</c:v>
                </c:pt>
                <c:pt idx="267">
                  <c:v>2002.2877000000001</c:v>
                </c:pt>
                <c:pt idx="268">
                  <c:v>2002.3698999999999</c:v>
                </c:pt>
                <c:pt idx="269">
                  <c:v>2002.4548</c:v>
                </c:pt>
                <c:pt idx="270">
                  <c:v>2002.537</c:v>
                </c:pt>
                <c:pt idx="271">
                  <c:v>2002.6219000000001</c:v>
                </c:pt>
                <c:pt idx="272">
                  <c:v>2002.7067999999999</c:v>
                </c:pt>
                <c:pt idx="273">
                  <c:v>2002.789</c:v>
                </c:pt>
                <c:pt idx="274">
                  <c:v>2002.874</c:v>
                </c:pt>
                <c:pt idx="275">
                  <c:v>2002.9562000000001</c:v>
                </c:pt>
                <c:pt idx="276">
                  <c:v>2003.0410999999999</c:v>
                </c:pt>
                <c:pt idx="277">
                  <c:v>2003.126</c:v>
                </c:pt>
                <c:pt idx="278">
                  <c:v>2003.2027</c:v>
                </c:pt>
                <c:pt idx="279">
                  <c:v>2003.2877000000001</c:v>
                </c:pt>
                <c:pt idx="280">
                  <c:v>2003.3698999999999</c:v>
                </c:pt>
                <c:pt idx="281">
                  <c:v>2003.4548</c:v>
                </c:pt>
                <c:pt idx="282">
                  <c:v>2003.537</c:v>
                </c:pt>
                <c:pt idx="283">
                  <c:v>2003.6219000000001</c:v>
                </c:pt>
                <c:pt idx="284">
                  <c:v>2003.7067999999999</c:v>
                </c:pt>
                <c:pt idx="285">
                  <c:v>2003.789</c:v>
                </c:pt>
                <c:pt idx="286">
                  <c:v>2003.874</c:v>
                </c:pt>
                <c:pt idx="287">
                  <c:v>2003.9562000000001</c:v>
                </c:pt>
                <c:pt idx="288">
                  <c:v>2004.0409999999999</c:v>
                </c:pt>
                <c:pt idx="289">
                  <c:v>2004.1257000000001</c:v>
                </c:pt>
                <c:pt idx="290">
                  <c:v>2004.2049</c:v>
                </c:pt>
                <c:pt idx="291">
                  <c:v>2004.2896000000001</c:v>
                </c:pt>
                <c:pt idx="292">
                  <c:v>2004.3715999999999</c:v>
                </c:pt>
                <c:pt idx="293">
                  <c:v>2004.4563000000001</c:v>
                </c:pt>
                <c:pt idx="294">
                  <c:v>2004.5382999999999</c:v>
                </c:pt>
                <c:pt idx="295">
                  <c:v>2004.623</c:v>
                </c:pt>
                <c:pt idx="296">
                  <c:v>2004.7076999999999</c:v>
                </c:pt>
                <c:pt idx="297">
                  <c:v>2004.7896000000001</c:v>
                </c:pt>
                <c:pt idx="298">
                  <c:v>2004.8742999999999</c:v>
                </c:pt>
                <c:pt idx="299">
                  <c:v>2004.9563000000001</c:v>
                </c:pt>
                <c:pt idx="300">
                  <c:v>2005.0410999999999</c:v>
                </c:pt>
                <c:pt idx="301">
                  <c:v>2005.126</c:v>
                </c:pt>
                <c:pt idx="302">
                  <c:v>2005.2027</c:v>
                </c:pt>
                <c:pt idx="303">
                  <c:v>2005.2877000000001</c:v>
                </c:pt>
                <c:pt idx="304">
                  <c:v>2005.3698999999999</c:v>
                </c:pt>
                <c:pt idx="305">
                  <c:v>2005.4548</c:v>
                </c:pt>
                <c:pt idx="306">
                  <c:v>2005.537</c:v>
                </c:pt>
                <c:pt idx="307">
                  <c:v>2005.6219000000001</c:v>
                </c:pt>
                <c:pt idx="308">
                  <c:v>2005.7067999999999</c:v>
                </c:pt>
                <c:pt idx="309">
                  <c:v>2005.789</c:v>
                </c:pt>
                <c:pt idx="310">
                  <c:v>2005.874</c:v>
                </c:pt>
                <c:pt idx="311">
                  <c:v>2005.9562000000001</c:v>
                </c:pt>
                <c:pt idx="312">
                  <c:v>2006.0410999999999</c:v>
                </c:pt>
                <c:pt idx="313">
                  <c:v>2006.126</c:v>
                </c:pt>
                <c:pt idx="314">
                  <c:v>2006.2027</c:v>
                </c:pt>
                <c:pt idx="315">
                  <c:v>2006.2877000000001</c:v>
                </c:pt>
                <c:pt idx="316">
                  <c:v>2006.3698999999999</c:v>
                </c:pt>
                <c:pt idx="317">
                  <c:v>2006.4548</c:v>
                </c:pt>
                <c:pt idx="318">
                  <c:v>2006.537</c:v>
                </c:pt>
                <c:pt idx="319">
                  <c:v>2006.6219000000001</c:v>
                </c:pt>
                <c:pt idx="320">
                  <c:v>2006.7067999999999</c:v>
                </c:pt>
                <c:pt idx="321">
                  <c:v>2006.789</c:v>
                </c:pt>
                <c:pt idx="322">
                  <c:v>2006.874</c:v>
                </c:pt>
                <c:pt idx="323">
                  <c:v>2006.9562000000001</c:v>
                </c:pt>
                <c:pt idx="324">
                  <c:v>2007.0410999999999</c:v>
                </c:pt>
                <c:pt idx="325">
                  <c:v>2007.126</c:v>
                </c:pt>
                <c:pt idx="326">
                  <c:v>2007.2027</c:v>
                </c:pt>
                <c:pt idx="327">
                  <c:v>2007.2877000000001</c:v>
                </c:pt>
                <c:pt idx="328">
                  <c:v>2007.3698999999999</c:v>
                </c:pt>
                <c:pt idx="329">
                  <c:v>2007.4548</c:v>
                </c:pt>
                <c:pt idx="330">
                  <c:v>2007.537</c:v>
                </c:pt>
                <c:pt idx="331">
                  <c:v>2007.6219000000001</c:v>
                </c:pt>
                <c:pt idx="332">
                  <c:v>2007.7067999999999</c:v>
                </c:pt>
                <c:pt idx="333">
                  <c:v>2007.789</c:v>
                </c:pt>
                <c:pt idx="334">
                  <c:v>2007.874</c:v>
                </c:pt>
                <c:pt idx="335">
                  <c:v>2007.9562000000001</c:v>
                </c:pt>
                <c:pt idx="336">
                  <c:v>2008.0409999999999</c:v>
                </c:pt>
                <c:pt idx="337">
                  <c:v>2008.1257000000001</c:v>
                </c:pt>
                <c:pt idx="338">
                  <c:v>2008.2049</c:v>
                </c:pt>
                <c:pt idx="339">
                  <c:v>2008.2896000000001</c:v>
                </c:pt>
                <c:pt idx="340">
                  <c:v>2008.3715999999999</c:v>
                </c:pt>
                <c:pt idx="341">
                  <c:v>2008.4563000000001</c:v>
                </c:pt>
                <c:pt idx="342">
                  <c:v>2008.5382999999999</c:v>
                </c:pt>
                <c:pt idx="343">
                  <c:v>2008.623</c:v>
                </c:pt>
                <c:pt idx="344">
                  <c:v>2008.7076999999999</c:v>
                </c:pt>
                <c:pt idx="345">
                  <c:v>2008.7896000000001</c:v>
                </c:pt>
                <c:pt idx="346">
                  <c:v>2008.8742999999999</c:v>
                </c:pt>
                <c:pt idx="347">
                  <c:v>2008.9563000000001</c:v>
                </c:pt>
                <c:pt idx="348">
                  <c:v>2009.0410999999999</c:v>
                </c:pt>
                <c:pt idx="349">
                  <c:v>2009.126</c:v>
                </c:pt>
                <c:pt idx="350">
                  <c:v>2009.2027</c:v>
                </c:pt>
                <c:pt idx="351">
                  <c:v>2009.2877000000001</c:v>
                </c:pt>
                <c:pt idx="352">
                  <c:v>2009.3698999999999</c:v>
                </c:pt>
                <c:pt idx="353">
                  <c:v>2009.4548</c:v>
                </c:pt>
                <c:pt idx="354">
                  <c:v>2009.537</c:v>
                </c:pt>
                <c:pt idx="355">
                  <c:v>2009.6219000000001</c:v>
                </c:pt>
                <c:pt idx="356">
                  <c:v>2009.7067999999999</c:v>
                </c:pt>
                <c:pt idx="357">
                  <c:v>2009.789</c:v>
                </c:pt>
                <c:pt idx="358">
                  <c:v>2009.874</c:v>
                </c:pt>
                <c:pt idx="359">
                  <c:v>2009.9562000000001</c:v>
                </c:pt>
                <c:pt idx="360">
                  <c:v>2010.0410999999999</c:v>
                </c:pt>
                <c:pt idx="361">
                  <c:v>2010.126</c:v>
                </c:pt>
                <c:pt idx="362">
                  <c:v>2010.2027</c:v>
                </c:pt>
                <c:pt idx="363">
                  <c:v>2010.2877000000001</c:v>
                </c:pt>
                <c:pt idx="364">
                  <c:v>2010.3698999999999</c:v>
                </c:pt>
                <c:pt idx="365">
                  <c:v>2010.4548</c:v>
                </c:pt>
                <c:pt idx="366">
                  <c:v>2010.537</c:v>
                </c:pt>
                <c:pt idx="367">
                  <c:v>2010.6219000000001</c:v>
                </c:pt>
                <c:pt idx="368">
                  <c:v>2010.7067999999999</c:v>
                </c:pt>
                <c:pt idx="369">
                  <c:v>2010.789</c:v>
                </c:pt>
                <c:pt idx="370">
                  <c:v>2010.874</c:v>
                </c:pt>
                <c:pt idx="371">
                  <c:v>2010.9562000000001</c:v>
                </c:pt>
                <c:pt idx="372">
                  <c:v>2011.0410999999999</c:v>
                </c:pt>
                <c:pt idx="373">
                  <c:v>2011.126</c:v>
                </c:pt>
                <c:pt idx="374">
                  <c:v>2011.2027</c:v>
                </c:pt>
                <c:pt idx="375">
                  <c:v>2011.2877000000001</c:v>
                </c:pt>
                <c:pt idx="376">
                  <c:v>2011.3698999999999</c:v>
                </c:pt>
                <c:pt idx="377">
                  <c:v>2011.4548</c:v>
                </c:pt>
                <c:pt idx="378">
                  <c:v>2011.537</c:v>
                </c:pt>
                <c:pt idx="379">
                  <c:v>2011.6219000000001</c:v>
                </c:pt>
                <c:pt idx="380">
                  <c:v>2011.7067999999999</c:v>
                </c:pt>
                <c:pt idx="381">
                  <c:v>2011.789</c:v>
                </c:pt>
                <c:pt idx="382">
                  <c:v>2011.874</c:v>
                </c:pt>
                <c:pt idx="383">
                  <c:v>2011.9562000000001</c:v>
                </c:pt>
                <c:pt idx="384">
                  <c:v>2012.0409999999999</c:v>
                </c:pt>
                <c:pt idx="385">
                  <c:v>2012.1257000000001</c:v>
                </c:pt>
                <c:pt idx="386">
                  <c:v>2012.2049</c:v>
                </c:pt>
                <c:pt idx="387">
                  <c:v>2012.2896000000001</c:v>
                </c:pt>
                <c:pt idx="388">
                  <c:v>2012.3715999999999</c:v>
                </c:pt>
                <c:pt idx="389">
                  <c:v>2012.4563000000001</c:v>
                </c:pt>
                <c:pt idx="390">
                  <c:v>2012.5382999999999</c:v>
                </c:pt>
                <c:pt idx="391">
                  <c:v>2012.623</c:v>
                </c:pt>
                <c:pt idx="392">
                  <c:v>2012.7076999999999</c:v>
                </c:pt>
                <c:pt idx="393">
                  <c:v>2012.7896000000001</c:v>
                </c:pt>
                <c:pt idx="394">
                  <c:v>2012.8742999999999</c:v>
                </c:pt>
                <c:pt idx="395">
                  <c:v>2012.9563000000001</c:v>
                </c:pt>
                <c:pt idx="396">
                  <c:v>2013.0410999999999</c:v>
                </c:pt>
                <c:pt idx="397">
                  <c:v>2013.126</c:v>
                </c:pt>
                <c:pt idx="398">
                  <c:v>2013.2027</c:v>
                </c:pt>
                <c:pt idx="399">
                  <c:v>2013.2877000000001</c:v>
                </c:pt>
                <c:pt idx="400">
                  <c:v>2013.3698999999999</c:v>
                </c:pt>
                <c:pt idx="401">
                  <c:v>2013.4548</c:v>
                </c:pt>
                <c:pt idx="402">
                  <c:v>2013.537</c:v>
                </c:pt>
                <c:pt idx="403">
                  <c:v>2013.6219000000001</c:v>
                </c:pt>
                <c:pt idx="404">
                  <c:v>2013.7067999999999</c:v>
                </c:pt>
                <c:pt idx="405">
                  <c:v>2013.789</c:v>
                </c:pt>
                <c:pt idx="406">
                  <c:v>2013.874</c:v>
                </c:pt>
                <c:pt idx="407">
                  <c:v>2013.9562000000001</c:v>
                </c:pt>
                <c:pt idx="408">
                  <c:v>2014.0410999999999</c:v>
                </c:pt>
                <c:pt idx="409">
                  <c:v>2014.126</c:v>
                </c:pt>
                <c:pt idx="410">
                  <c:v>2014.2027</c:v>
                </c:pt>
                <c:pt idx="411">
                  <c:v>2014.2877000000001</c:v>
                </c:pt>
                <c:pt idx="412">
                  <c:v>2014.3698999999999</c:v>
                </c:pt>
                <c:pt idx="413">
                  <c:v>2014.4548</c:v>
                </c:pt>
                <c:pt idx="414">
                  <c:v>2014.537</c:v>
                </c:pt>
                <c:pt idx="415">
                  <c:v>2014.6219000000001</c:v>
                </c:pt>
                <c:pt idx="416">
                  <c:v>2014.7067999999999</c:v>
                </c:pt>
                <c:pt idx="417">
                  <c:v>2014.789</c:v>
                </c:pt>
                <c:pt idx="418">
                  <c:v>2014.874</c:v>
                </c:pt>
                <c:pt idx="419">
                  <c:v>2014.9562000000001</c:v>
                </c:pt>
                <c:pt idx="420">
                  <c:v>2015.0410999999999</c:v>
                </c:pt>
                <c:pt idx="421">
                  <c:v>2015.126</c:v>
                </c:pt>
                <c:pt idx="422">
                  <c:v>2015.2027</c:v>
                </c:pt>
                <c:pt idx="423">
                  <c:v>2015.2877000000001</c:v>
                </c:pt>
                <c:pt idx="424">
                  <c:v>2015.3698999999999</c:v>
                </c:pt>
                <c:pt idx="425">
                  <c:v>2015.4548</c:v>
                </c:pt>
                <c:pt idx="426">
                  <c:v>2015.537</c:v>
                </c:pt>
                <c:pt idx="427">
                  <c:v>2015.6219000000001</c:v>
                </c:pt>
                <c:pt idx="428">
                  <c:v>2015.7067999999999</c:v>
                </c:pt>
                <c:pt idx="429">
                  <c:v>2015.789</c:v>
                </c:pt>
                <c:pt idx="430">
                  <c:v>2015.874</c:v>
                </c:pt>
                <c:pt idx="431">
                  <c:v>2015.9562000000001</c:v>
                </c:pt>
                <c:pt idx="432">
                  <c:v>2016.0409999999999</c:v>
                </c:pt>
                <c:pt idx="433">
                  <c:v>2016.1257000000001</c:v>
                </c:pt>
                <c:pt idx="434">
                  <c:v>2016.2049</c:v>
                </c:pt>
                <c:pt idx="435">
                  <c:v>2016.2896000000001</c:v>
                </c:pt>
                <c:pt idx="436">
                  <c:v>2016.3715999999999</c:v>
                </c:pt>
                <c:pt idx="437">
                  <c:v>2016.4563000000001</c:v>
                </c:pt>
                <c:pt idx="438">
                  <c:v>2016.5382999999999</c:v>
                </c:pt>
                <c:pt idx="439">
                  <c:v>2016.623</c:v>
                </c:pt>
                <c:pt idx="440">
                  <c:v>2016.7076999999999</c:v>
                </c:pt>
                <c:pt idx="441">
                  <c:v>2016.7896000000001</c:v>
                </c:pt>
                <c:pt idx="442">
                  <c:v>2016.8742999999999</c:v>
                </c:pt>
                <c:pt idx="443">
                  <c:v>2016.9563000000001</c:v>
                </c:pt>
                <c:pt idx="444">
                  <c:v>2017.0410999999999</c:v>
                </c:pt>
                <c:pt idx="445">
                  <c:v>2017.126</c:v>
                </c:pt>
                <c:pt idx="446">
                  <c:v>2017.2027</c:v>
                </c:pt>
                <c:pt idx="447">
                  <c:v>2017.2877000000001</c:v>
                </c:pt>
                <c:pt idx="448">
                  <c:v>2017.3698999999999</c:v>
                </c:pt>
                <c:pt idx="449">
                  <c:v>2017.4548</c:v>
                </c:pt>
                <c:pt idx="450">
                  <c:v>2017.537</c:v>
                </c:pt>
                <c:pt idx="451">
                  <c:v>2017.6219000000001</c:v>
                </c:pt>
                <c:pt idx="452">
                  <c:v>2017.7067999999999</c:v>
                </c:pt>
                <c:pt idx="453">
                  <c:v>2017.789</c:v>
                </c:pt>
                <c:pt idx="454">
                  <c:v>2017.874</c:v>
                </c:pt>
                <c:pt idx="455">
                  <c:v>2017.9562000000001</c:v>
                </c:pt>
                <c:pt idx="456">
                  <c:v>2018.0410999999999</c:v>
                </c:pt>
                <c:pt idx="457">
                  <c:v>2018.126</c:v>
                </c:pt>
                <c:pt idx="458">
                  <c:v>2018.2027</c:v>
                </c:pt>
                <c:pt idx="459">
                  <c:v>2018.2877000000001</c:v>
                </c:pt>
                <c:pt idx="460">
                  <c:v>2018.3698999999999</c:v>
                </c:pt>
                <c:pt idx="461">
                  <c:v>2018.4548</c:v>
                </c:pt>
                <c:pt idx="462">
                  <c:v>2018.537</c:v>
                </c:pt>
                <c:pt idx="463">
                  <c:v>2018.6219000000001</c:v>
                </c:pt>
                <c:pt idx="464">
                  <c:v>2018.7067999999999</c:v>
                </c:pt>
                <c:pt idx="465">
                  <c:v>2018.789</c:v>
                </c:pt>
                <c:pt idx="466">
                  <c:v>2018.874</c:v>
                </c:pt>
                <c:pt idx="467">
                  <c:v>2018.9562000000001</c:v>
                </c:pt>
                <c:pt idx="468">
                  <c:v>2019.0410999999999</c:v>
                </c:pt>
                <c:pt idx="469">
                  <c:v>2019.126</c:v>
                </c:pt>
                <c:pt idx="470">
                  <c:v>2019.2027</c:v>
                </c:pt>
                <c:pt idx="471">
                  <c:v>2019.2877000000001</c:v>
                </c:pt>
                <c:pt idx="472">
                  <c:v>2019.3698999999999</c:v>
                </c:pt>
                <c:pt idx="473">
                  <c:v>2019.4548</c:v>
                </c:pt>
                <c:pt idx="474">
                  <c:v>2019.537</c:v>
                </c:pt>
                <c:pt idx="475">
                  <c:v>2019.6219000000001</c:v>
                </c:pt>
                <c:pt idx="476">
                  <c:v>2019.7067999999999</c:v>
                </c:pt>
                <c:pt idx="477">
                  <c:v>2019.789</c:v>
                </c:pt>
                <c:pt idx="478">
                  <c:v>2019.874</c:v>
                </c:pt>
                <c:pt idx="479">
                  <c:v>2019.9562000000001</c:v>
                </c:pt>
                <c:pt idx="480">
                  <c:v>2020.0409999999999</c:v>
                </c:pt>
                <c:pt idx="481">
                  <c:v>2020.1257000000001</c:v>
                </c:pt>
                <c:pt idx="482">
                  <c:v>2020.2049</c:v>
                </c:pt>
                <c:pt idx="483">
                  <c:v>2020.2896000000001</c:v>
                </c:pt>
                <c:pt idx="484">
                  <c:v>2020.3715999999999</c:v>
                </c:pt>
                <c:pt idx="485">
                  <c:v>2020.4563000000001</c:v>
                </c:pt>
                <c:pt idx="486">
                  <c:v>2020.5382999999999</c:v>
                </c:pt>
                <c:pt idx="487">
                  <c:v>2020.623</c:v>
                </c:pt>
                <c:pt idx="488">
                  <c:v>2020.7076999999999</c:v>
                </c:pt>
                <c:pt idx="489">
                  <c:v>2020.7896000000001</c:v>
                </c:pt>
                <c:pt idx="490">
                  <c:v>2020.8742999999999</c:v>
                </c:pt>
                <c:pt idx="491">
                  <c:v>2020.9563000000001</c:v>
                </c:pt>
              </c:numCache>
            </c:numRef>
          </c:xVal>
          <c:yVal>
            <c:numRef>
              <c:f>'Mesures modernes'!$F$7:$F$498</c:f>
              <c:numCache>
                <c:formatCode>General</c:formatCode>
                <c:ptCount val="492"/>
                <c:pt idx="0">
                  <c:v>338.49</c:v>
                </c:pt>
                <c:pt idx="2">
                  <c:v>338.75</c:v>
                </c:pt>
                <c:pt idx="3">
                  <c:v>338.88</c:v>
                </c:pt>
                <c:pt idx="4">
                  <c:v>339.01</c:v>
                </c:pt>
                <c:pt idx="5">
                  <c:v>339.14</c:v>
                </c:pt>
                <c:pt idx="6">
                  <c:v>339.26499999999999</c:v>
                </c:pt>
                <c:pt idx="7">
                  <c:v>339.39499999999998</c:v>
                </c:pt>
                <c:pt idx="8">
                  <c:v>339.51</c:v>
                </c:pt>
                <c:pt idx="9">
                  <c:v>339.625</c:v>
                </c:pt>
                <c:pt idx="10">
                  <c:v>339.73</c:v>
                </c:pt>
                <c:pt idx="11">
                  <c:v>339.83</c:v>
                </c:pt>
                <c:pt idx="12">
                  <c:v>339.92</c:v>
                </c:pt>
                <c:pt idx="13">
                  <c:v>340</c:v>
                </c:pt>
                <c:pt idx="14">
                  <c:v>340.07499999999999</c:v>
                </c:pt>
                <c:pt idx="15">
                  <c:v>340.15</c:v>
                </c:pt>
                <c:pt idx="16">
                  <c:v>340.23</c:v>
                </c:pt>
                <c:pt idx="17">
                  <c:v>340.30500000000001</c:v>
                </c:pt>
                <c:pt idx="20">
                  <c:v>339.95500000000004</c:v>
                </c:pt>
                <c:pt idx="21">
                  <c:v>340.09500000000003</c:v>
                </c:pt>
                <c:pt idx="22">
                  <c:v>340.23</c:v>
                </c:pt>
                <c:pt idx="23">
                  <c:v>340.36</c:v>
                </c:pt>
                <c:pt idx="24">
                  <c:v>340.48</c:v>
                </c:pt>
                <c:pt idx="25">
                  <c:v>340.59500000000003</c:v>
                </c:pt>
                <c:pt idx="26">
                  <c:v>340.69</c:v>
                </c:pt>
                <c:pt idx="27">
                  <c:v>340.78499999999997</c:v>
                </c:pt>
                <c:pt idx="28">
                  <c:v>340.875</c:v>
                </c:pt>
                <c:pt idx="29">
                  <c:v>340.95000000000005</c:v>
                </c:pt>
                <c:pt idx="30">
                  <c:v>341.01499999999999</c:v>
                </c:pt>
                <c:pt idx="31">
                  <c:v>341.08000000000004</c:v>
                </c:pt>
                <c:pt idx="32">
                  <c:v>341.14</c:v>
                </c:pt>
                <c:pt idx="33">
                  <c:v>341.21500000000003</c:v>
                </c:pt>
                <c:pt idx="34">
                  <c:v>341.29999999999995</c:v>
                </c:pt>
                <c:pt idx="35">
                  <c:v>341.40499999999997</c:v>
                </c:pt>
                <c:pt idx="36">
                  <c:v>341.53999999999996</c:v>
                </c:pt>
                <c:pt idx="37">
                  <c:v>341.7</c:v>
                </c:pt>
                <c:pt idx="38">
                  <c:v>341.85500000000002</c:v>
                </c:pt>
                <c:pt idx="39">
                  <c:v>342.04499999999996</c:v>
                </c:pt>
                <c:pt idx="40">
                  <c:v>342.22500000000002</c:v>
                </c:pt>
                <c:pt idx="41">
                  <c:v>342.41499999999996</c:v>
                </c:pt>
                <c:pt idx="42">
                  <c:v>342.59500000000003</c:v>
                </c:pt>
                <c:pt idx="43">
                  <c:v>342.77</c:v>
                </c:pt>
                <c:pt idx="44">
                  <c:v>342.94</c:v>
                </c:pt>
                <c:pt idx="45">
                  <c:v>343.1</c:v>
                </c:pt>
                <c:pt idx="46">
                  <c:v>343.255</c:v>
                </c:pt>
                <c:pt idx="47">
                  <c:v>343.39499999999998</c:v>
                </c:pt>
                <c:pt idx="48">
                  <c:v>343.53</c:v>
                </c:pt>
                <c:pt idx="49">
                  <c:v>343.65</c:v>
                </c:pt>
                <c:pt idx="50">
                  <c:v>343.755</c:v>
                </c:pt>
                <c:pt idx="51">
                  <c:v>343.86</c:v>
                </c:pt>
                <c:pt idx="52">
                  <c:v>343.95500000000004</c:v>
                </c:pt>
                <c:pt idx="53">
                  <c:v>344.05500000000001</c:v>
                </c:pt>
                <c:pt idx="54">
                  <c:v>344.15</c:v>
                </c:pt>
                <c:pt idx="55">
                  <c:v>344.25</c:v>
                </c:pt>
                <c:pt idx="56">
                  <c:v>344.37</c:v>
                </c:pt>
                <c:pt idx="57">
                  <c:v>344.48500000000001</c:v>
                </c:pt>
                <c:pt idx="58">
                  <c:v>344.60500000000002</c:v>
                </c:pt>
                <c:pt idx="59">
                  <c:v>344.73</c:v>
                </c:pt>
                <c:pt idx="60">
                  <c:v>344.86500000000001</c:v>
                </c:pt>
                <c:pt idx="61">
                  <c:v>345.005</c:v>
                </c:pt>
                <c:pt idx="62">
                  <c:v>345.13</c:v>
                </c:pt>
                <c:pt idx="63">
                  <c:v>345.27</c:v>
                </c:pt>
                <c:pt idx="64">
                  <c:v>345.4</c:v>
                </c:pt>
                <c:pt idx="65">
                  <c:v>345.53</c:v>
                </c:pt>
                <c:pt idx="66">
                  <c:v>345.65</c:v>
                </c:pt>
                <c:pt idx="67">
                  <c:v>345.77</c:v>
                </c:pt>
                <c:pt idx="68">
                  <c:v>345.875</c:v>
                </c:pt>
                <c:pt idx="69">
                  <c:v>345.97500000000002</c:v>
                </c:pt>
                <c:pt idx="70">
                  <c:v>346.07499999999999</c:v>
                </c:pt>
                <c:pt idx="71">
                  <c:v>346.17500000000001</c:v>
                </c:pt>
                <c:pt idx="72">
                  <c:v>346.28</c:v>
                </c:pt>
                <c:pt idx="73">
                  <c:v>346.39</c:v>
                </c:pt>
                <c:pt idx="74">
                  <c:v>346.495</c:v>
                </c:pt>
                <c:pt idx="75">
                  <c:v>346.61500000000001</c:v>
                </c:pt>
                <c:pt idx="76">
                  <c:v>346.74</c:v>
                </c:pt>
                <c:pt idx="77">
                  <c:v>346.86500000000001</c:v>
                </c:pt>
                <c:pt idx="78">
                  <c:v>346.98500000000001</c:v>
                </c:pt>
                <c:pt idx="79">
                  <c:v>347.09500000000003</c:v>
                </c:pt>
                <c:pt idx="80">
                  <c:v>347.20499999999998</c:v>
                </c:pt>
                <c:pt idx="81">
                  <c:v>347.29999999999995</c:v>
                </c:pt>
                <c:pt idx="82">
                  <c:v>347.40499999999997</c:v>
                </c:pt>
                <c:pt idx="83">
                  <c:v>347.505</c:v>
                </c:pt>
                <c:pt idx="84">
                  <c:v>347.61500000000001</c:v>
                </c:pt>
                <c:pt idx="85">
                  <c:v>347.74</c:v>
                </c:pt>
                <c:pt idx="86">
                  <c:v>347.87</c:v>
                </c:pt>
                <c:pt idx="87">
                  <c:v>348.02499999999998</c:v>
                </c:pt>
                <c:pt idx="88">
                  <c:v>348.185</c:v>
                </c:pt>
                <c:pt idx="89">
                  <c:v>348.37</c:v>
                </c:pt>
                <c:pt idx="90">
                  <c:v>348.56</c:v>
                </c:pt>
                <c:pt idx="91">
                  <c:v>348.76499999999999</c:v>
                </c:pt>
                <c:pt idx="92">
                  <c:v>348.97</c:v>
                </c:pt>
                <c:pt idx="93">
                  <c:v>349.16999999999996</c:v>
                </c:pt>
                <c:pt idx="94">
                  <c:v>349.38499999999999</c:v>
                </c:pt>
                <c:pt idx="95">
                  <c:v>349.59000000000003</c:v>
                </c:pt>
                <c:pt idx="96">
                  <c:v>349.8</c:v>
                </c:pt>
                <c:pt idx="97">
                  <c:v>350.005</c:v>
                </c:pt>
                <c:pt idx="98">
                  <c:v>350.19500000000005</c:v>
                </c:pt>
                <c:pt idx="99">
                  <c:v>350.39499999999998</c:v>
                </c:pt>
                <c:pt idx="100">
                  <c:v>350.58000000000004</c:v>
                </c:pt>
                <c:pt idx="101">
                  <c:v>350.77</c:v>
                </c:pt>
                <c:pt idx="102">
                  <c:v>350.93499999999995</c:v>
                </c:pt>
                <c:pt idx="103">
                  <c:v>351.1</c:v>
                </c:pt>
                <c:pt idx="104">
                  <c:v>351.25</c:v>
                </c:pt>
                <c:pt idx="105">
                  <c:v>351.375</c:v>
                </c:pt>
                <c:pt idx="106">
                  <c:v>351.505</c:v>
                </c:pt>
                <c:pt idx="107">
                  <c:v>351.61500000000001</c:v>
                </c:pt>
                <c:pt idx="108">
                  <c:v>351.73</c:v>
                </c:pt>
                <c:pt idx="109">
                  <c:v>351.83500000000004</c:v>
                </c:pt>
                <c:pt idx="110">
                  <c:v>351.92999999999995</c:v>
                </c:pt>
                <c:pt idx="111">
                  <c:v>352.03499999999997</c:v>
                </c:pt>
                <c:pt idx="112">
                  <c:v>352.13499999999999</c:v>
                </c:pt>
                <c:pt idx="113">
                  <c:v>352.23500000000001</c:v>
                </c:pt>
                <c:pt idx="114">
                  <c:v>352.32500000000005</c:v>
                </c:pt>
                <c:pt idx="115">
                  <c:v>352.42500000000001</c:v>
                </c:pt>
                <c:pt idx="116">
                  <c:v>352.53499999999997</c:v>
                </c:pt>
                <c:pt idx="117">
                  <c:v>352.64</c:v>
                </c:pt>
                <c:pt idx="118">
                  <c:v>352.77</c:v>
                </c:pt>
                <c:pt idx="119">
                  <c:v>352.9</c:v>
                </c:pt>
                <c:pt idx="120">
                  <c:v>353.04</c:v>
                </c:pt>
                <c:pt idx="121">
                  <c:v>353.19499999999999</c:v>
                </c:pt>
                <c:pt idx="122">
                  <c:v>353.33</c:v>
                </c:pt>
                <c:pt idx="123">
                  <c:v>353.48500000000001</c:v>
                </c:pt>
                <c:pt idx="124">
                  <c:v>353.63499999999999</c:v>
                </c:pt>
                <c:pt idx="125">
                  <c:v>353.78999999999996</c:v>
                </c:pt>
                <c:pt idx="126">
                  <c:v>353.93</c:v>
                </c:pt>
                <c:pt idx="127">
                  <c:v>354.065</c:v>
                </c:pt>
                <c:pt idx="128">
                  <c:v>354.20000000000005</c:v>
                </c:pt>
                <c:pt idx="129">
                  <c:v>354.315</c:v>
                </c:pt>
                <c:pt idx="130">
                  <c:v>354.43</c:v>
                </c:pt>
                <c:pt idx="131">
                  <c:v>354.54500000000002</c:v>
                </c:pt>
                <c:pt idx="132">
                  <c:v>354.65499999999997</c:v>
                </c:pt>
                <c:pt idx="133">
                  <c:v>354.76</c:v>
                </c:pt>
                <c:pt idx="134">
                  <c:v>354.85</c:v>
                </c:pt>
                <c:pt idx="135">
                  <c:v>354.935</c:v>
                </c:pt>
                <c:pt idx="136">
                  <c:v>355.01</c:v>
                </c:pt>
                <c:pt idx="137">
                  <c:v>355.08</c:v>
                </c:pt>
                <c:pt idx="138">
                  <c:v>355.13499999999999</c:v>
                </c:pt>
                <c:pt idx="139">
                  <c:v>355.19</c:v>
                </c:pt>
                <c:pt idx="140">
                  <c:v>355.24</c:v>
                </c:pt>
                <c:pt idx="141">
                  <c:v>355.28999999999996</c:v>
                </c:pt>
                <c:pt idx="142">
                  <c:v>355.34500000000003</c:v>
                </c:pt>
                <c:pt idx="143">
                  <c:v>355.40499999999997</c:v>
                </c:pt>
                <c:pt idx="144">
                  <c:v>355.47500000000002</c:v>
                </c:pt>
                <c:pt idx="145">
                  <c:v>355.55500000000001</c:v>
                </c:pt>
                <c:pt idx="146">
                  <c:v>355.63</c:v>
                </c:pt>
                <c:pt idx="147">
                  <c:v>355.71000000000004</c:v>
                </c:pt>
                <c:pt idx="148">
                  <c:v>355.79500000000002</c:v>
                </c:pt>
                <c:pt idx="149">
                  <c:v>355.87</c:v>
                </c:pt>
                <c:pt idx="150">
                  <c:v>355.93</c:v>
                </c:pt>
                <c:pt idx="151">
                  <c:v>355.99</c:v>
                </c:pt>
                <c:pt idx="152">
                  <c:v>356.03499999999997</c:v>
                </c:pt>
                <c:pt idx="153">
                  <c:v>356.07499999999999</c:v>
                </c:pt>
                <c:pt idx="154">
                  <c:v>356.11500000000001</c:v>
                </c:pt>
                <c:pt idx="155">
                  <c:v>356.15499999999997</c:v>
                </c:pt>
                <c:pt idx="156">
                  <c:v>356.20000000000005</c:v>
                </c:pt>
                <c:pt idx="157">
                  <c:v>356.255</c:v>
                </c:pt>
                <c:pt idx="158">
                  <c:v>356.31</c:v>
                </c:pt>
                <c:pt idx="159">
                  <c:v>356.38499999999999</c:v>
                </c:pt>
                <c:pt idx="160">
                  <c:v>356.47</c:v>
                </c:pt>
                <c:pt idx="161">
                  <c:v>356.57</c:v>
                </c:pt>
                <c:pt idx="162">
                  <c:v>356.685</c:v>
                </c:pt>
                <c:pt idx="163">
                  <c:v>356.815</c:v>
                </c:pt>
                <c:pt idx="164">
                  <c:v>356.95</c:v>
                </c:pt>
                <c:pt idx="165">
                  <c:v>357.1</c:v>
                </c:pt>
                <c:pt idx="166">
                  <c:v>357.26</c:v>
                </c:pt>
                <c:pt idx="167">
                  <c:v>357.41999999999996</c:v>
                </c:pt>
                <c:pt idx="168">
                  <c:v>357.58500000000004</c:v>
                </c:pt>
                <c:pt idx="169">
                  <c:v>357.75</c:v>
                </c:pt>
                <c:pt idx="170">
                  <c:v>357.9</c:v>
                </c:pt>
                <c:pt idx="171">
                  <c:v>358.065</c:v>
                </c:pt>
                <c:pt idx="172">
                  <c:v>358.22</c:v>
                </c:pt>
                <c:pt idx="173">
                  <c:v>358.38</c:v>
                </c:pt>
                <c:pt idx="174">
                  <c:v>358.53999999999996</c:v>
                </c:pt>
                <c:pt idx="175">
                  <c:v>358.71500000000003</c:v>
                </c:pt>
                <c:pt idx="176">
                  <c:v>358.88499999999999</c:v>
                </c:pt>
                <c:pt idx="177">
                  <c:v>359.05500000000001</c:v>
                </c:pt>
                <c:pt idx="178">
                  <c:v>359.23</c:v>
                </c:pt>
                <c:pt idx="179">
                  <c:v>359.39499999999998</c:v>
                </c:pt>
                <c:pt idx="180">
                  <c:v>359.565</c:v>
                </c:pt>
                <c:pt idx="181">
                  <c:v>359.73500000000001</c:v>
                </c:pt>
                <c:pt idx="182">
                  <c:v>359.88499999999999</c:v>
                </c:pt>
                <c:pt idx="183">
                  <c:v>360.05</c:v>
                </c:pt>
                <c:pt idx="184">
                  <c:v>360.21000000000004</c:v>
                </c:pt>
                <c:pt idx="185">
                  <c:v>360.37</c:v>
                </c:pt>
                <c:pt idx="186">
                  <c:v>360.52499999999998</c:v>
                </c:pt>
                <c:pt idx="187">
                  <c:v>360.69</c:v>
                </c:pt>
                <c:pt idx="188">
                  <c:v>360.85500000000002</c:v>
                </c:pt>
                <c:pt idx="189">
                  <c:v>361</c:v>
                </c:pt>
                <c:pt idx="190">
                  <c:v>361.15499999999997</c:v>
                </c:pt>
                <c:pt idx="191">
                  <c:v>361.29499999999996</c:v>
                </c:pt>
                <c:pt idx="192">
                  <c:v>361.435</c:v>
                </c:pt>
                <c:pt idx="193">
                  <c:v>361.57</c:v>
                </c:pt>
                <c:pt idx="194">
                  <c:v>361.69499999999999</c:v>
                </c:pt>
                <c:pt idx="195">
                  <c:v>361.82</c:v>
                </c:pt>
                <c:pt idx="196">
                  <c:v>361.94499999999999</c:v>
                </c:pt>
                <c:pt idx="197">
                  <c:v>362.065</c:v>
                </c:pt>
                <c:pt idx="198">
                  <c:v>362.18</c:v>
                </c:pt>
                <c:pt idx="199">
                  <c:v>362.28499999999997</c:v>
                </c:pt>
                <c:pt idx="200">
                  <c:v>362.375</c:v>
                </c:pt>
                <c:pt idx="201">
                  <c:v>362.46</c:v>
                </c:pt>
                <c:pt idx="202">
                  <c:v>362.54</c:v>
                </c:pt>
                <c:pt idx="203">
                  <c:v>362.61500000000001</c:v>
                </c:pt>
                <c:pt idx="204">
                  <c:v>362.69499999999999</c:v>
                </c:pt>
                <c:pt idx="205">
                  <c:v>362.77</c:v>
                </c:pt>
                <c:pt idx="206">
                  <c:v>362.85</c:v>
                </c:pt>
                <c:pt idx="207">
                  <c:v>362.94499999999999</c:v>
                </c:pt>
                <c:pt idx="208">
                  <c:v>363.05500000000001</c:v>
                </c:pt>
                <c:pt idx="209">
                  <c:v>363.185</c:v>
                </c:pt>
                <c:pt idx="210">
                  <c:v>363.32499999999999</c:v>
                </c:pt>
                <c:pt idx="211">
                  <c:v>363.49</c:v>
                </c:pt>
                <c:pt idx="212">
                  <c:v>363.66999999999996</c:v>
                </c:pt>
                <c:pt idx="213">
                  <c:v>363.86500000000001</c:v>
                </c:pt>
                <c:pt idx="214">
                  <c:v>364.08</c:v>
                </c:pt>
                <c:pt idx="215">
                  <c:v>364.30499999999995</c:v>
                </c:pt>
                <c:pt idx="216">
                  <c:v>364.54</c:v>
                </c:pt>
                <c:pt idx="217">
                  <c:v>364.78999999999996</c:v>
                </c:pt>
                <c:pt idx="218">
                  <c:v>365.02</c:v>
                </c:pt>
                <c:pt idx="219">
                  <c:v>365.28</c:v>
                </c:pt>
                <c:pt idx="220">
                  <c:v>365.53499999999997</c:v>
                </c:pt>
                <c:pt idx="221">
                  <c:v>365.80499999999995</c:v>
                </c:pt>
                <c:pt idx="222">
                  <c:v>366.065</c:v>
                </c:pt>
                <c:pt idx="223">
                  <c:v>366.32</c:v>
                </c:pt>
                <c:pt idx="224">
                  <c:v>366.56</c:v>
                </c:pt>
                <c:pt idx="225">
                  <c:v>366.77</c:v>
                </c:pt>
                <c:pt idx="226">
                  <c:v>366.96500000000003</c:v>
                </c:pt>
                <c:pt idx="227">
                  <c:v>367.13</c:v>
                </c:pt>
                <c:pt idx="228">
                  <c:v>367.28</c:v>
                </c:pt>
                <c:pt idx="229">
                  <c:v>367.40499999999997</c:v>
                </c:pt>
                <c:pt idx="230">
                  <c:v>367.505</c:v>
                </c:pt>
                <c:pt idx="231">
                  <c:v>367.60500000000002</c:v>
                </c:pt>
                <c:pt idx="232">
                  <c:v>367.69499999999999</c:v>
                </c:pt>
                <c:pt idx="233">
                  <c:v>367.78</c:v>
                </c:pt>
                <c:pt idx="234">
                  <c:v>367.86</c:v>
                </c:pt>
                <c:pt idx="235">
                  <c:v>367.95</c:v>
                </c:pt>
                <c:pt idx="236">
                  <c:v>368.03999999999996</c:v>
                </c:pt>
                <c:pt idx="237">
                  <c:v>368.13499999999999</c:v>
                </c:pt>
                <c:pt idx="238">
                  <c:v>368.25</c:v>
                </c:pt>
                <c:pt idx="239">
                  <c:v>368.35500000000002</c:v>
                </c:pt>
                <c:pt idx="240">
                  <c:v>368.48</c:v>
                </c:pt>
                <c:pt idx="241">
                  <c:v>368.60500000000002</c:v>
                </c:pt>
                <c:pt idx="242">
                  <c:v>368.72</c:v>
                </c:pt>
                <c:pt idx="243">
                  <c:v>368.85</c:v>
                </c:pt>
                <c:pt idx="244">
                  <c:v>368.97500000000002</c:v>
                </c:pt>
                <c:pt idx="245">
                  <c:v>369.11500000000001</c:v>
                </c:pt>
                <c:pt idx="246">
                  <c:v>369.26</c:v>
                </c:pt>
                <c:pt idx="247">
                  <c:v>369.40499999999997</c:v>
                </c:pt>
                <c:pt idx="248">
                  <c:v>369.56</c:v>
                </c:pt>
                <c:pt idx="249">
                  <c:v>369.70500000000004</c:v>
                </c:pt>
                <c:pt idx="250">
                  <c:v>369.85500000000002</c:v>
                </c:pt>
                <c:pt idx="251">
                  <c:v>369.995</c:v>
                </c:pt>
                <c:pt idx="252">
                  <c:v>370.13499999999999</c:v>
                </c:pt>
                <c:pt idx="253">
                  <c:v>370.27499999999998</c:v>
                </c:pt>
                <c:pt idx="254">
                  <c:v>370.39</c:v>
                </c:pt>
                <c:pt idx="255">
                  <c:v>370.51</c:v>
                </c:pt>
                <c:pt idx="256">
                  <c:v>370.63</c:v>
                </c:pt>
                <c:pt idx="257">
                  <c:v>370.755</c:v>
                </c:pt>
                <c:pt idx="258">
                  <c:v>370.875</c:v>
                </c:pt>
                <c:pt idx="259">
                  <c:v>371</c:v>
                </c:pt>
                <c:pt idx="260">
                  <c:v>371.13</c:v>
                </c:pt>
                <c:pt idx="261">
                  <c:v>371.25</c:v>
                </c:pt>
                <c:pt idx="262">
                  <c:v>371.39</c:v>
                </c:pt>
                <c:pt idx="263">
                  <c:v>371.53</c:v>
                </c:pt>
                <c:pt idx="264">
                  <c:v>371.685</c:v>
                </c:pt>
                <c:pt idx="265">
                  <c:v>371.85</c:v>
                </c:pt>
                <c:pt idx="266">
                  <c:v>372.005</c:v>
                </c:pt>
                <c:pt idx="267">
                  <c:v>372.185</c:v>
                </c:pt>
                <c:pt idx="268">
                  <c:v>372.37</c:v>
                </c:pt>
                <c:pt idx="269">
                  <c:v>372.57499999999999</c:v>
                </c:pt>
                <c:pt idx="270">
                  <c:v>372.78500000000003</c:v>
                </c:pt>
                <c:pt idx="271">
                  <c:v>373.01499999999999</c:v>
                </c:pt>
                <c:pt idx="272">
                  <c:v>373.255</c:v>
                </c:pt>
                <c:pt idx="273">
                  <c:v>373.48500000000001</c:v>
                </c:pt>
                <c:pt idx="274">
                  <c:v>373.72500000000002</c:v>
                </c:pt>
                <c:pt idx="275">
                  <c:v>373.94499999999999</c:v>
                </c:pt>
                <c:pt idx="276">
                  <c:v>374.16499999999996</c:v>
                </c:pt>
                <c:pt idx="277">
                  <c:v>374.375</c:v>
                </c:pt>
                <c:pt idx="278">
                  <c:v>374.55500000000001</c:v>
                </c:pt>
                <c:pt idx="279">
                  <c:v>374.74</c:v>
                </c:pt>
                <c:pt idx="280">
                  <c:v>374.91499999999996</c:v>
                </c:pt>
                <c:pt idx="281">
                  <c:v>375.08500000000004</c:v>
                </c:pt>
                <c:pt idx="282">
                  <c:v>375.23500000000001</c:v>
                </c:pt>
                <c:pt idx="283">
                  <c:v>375.38499999999999</c:v>
                </c:pt>
                <c:pt idx="284">
                  <c:v>375.53999999999996</c:v>
                </c:pt>
                <c:pt idx="285">
                  <c:v>375.685</c:v>
                </c:pt>
                <c:pt idx="286">
                  <c:v>375.84000000000003</c:v>
                </c:pt>
                <c:pt idx="287">
                  <c:v>375.98500000000001</c:v>
                </c:pt>
                <c:pt idx="288">
                  <c:v>376.13499999999999</c:v>
                </c:pt>
                <c:pt idx="289">
                  <c:v>376.28999999999996</c:v>
                </c:pt>
                <c:pt idx="290">
                  <c:v>376.43499999999995</c:v>
                </c:pt>
                <c:pt idx="291">
                  <c:v>376.59500000000003</c:v>
                </c:pt>
                <c:pt idx="292">
                  <c:v>376.76</c:v>
                </c:pt>
                <c:pt idx="293">
                  <c:v>376.91999999999996</c:v>
                </c:pt>
                <c:pt idx="294">
                  <c:v>377.08</c:v>
                </c:pt>
                <c:pt idx="295">
                  <c:v>377.24</c:v>
                </c:pt>
                <c:pt idx="296">
                  <c:v>377.40999999999997</c:v>
                </c:pt>
                <c:pt idx="297">
                  <c:v>377.57</c:v>
                </c:pt>
                <c:pt idx="298">
                  <c:v>377.73500000000001</c:v>
                </c:pt>
                <c:pt idx="299">
                  <c:v>377.9</c:v>
                </c:pt>
                <c:pt idx="300">
                  <c:v>378.08</c:v>
                </c:pt>
                <c:pt idx="301">
                  <c:v>378.26499999999999</c:v>
                </c:pt>
                <c:pt idx="302">
                  <c:v>378.435</c:v>
                </c:pt>
                <c:pt idx="303">
                  <c:v>378.63</c:v>
                </c:pt>
                <c:pt idx="304">
                  <c:v>378.815</c:v>
                </c:pt>
                <c:pt idx="305">
                  <c:v>379.01</c:v>
                </c:pt>
                <c:pt idx="306">
                  <c:v>379.19500000000005</c:v>
                </c:pt>
                <c:pt idx="307">
                  <c:v>379.39</c:v>
                </c:pt>
                <c:pt idx="308">
                  <c:v>379.58500000000004</c:v>
                </c:pt>
                <c:pt idx="309">
                  <c:v>379.77499999999998</c:v>
                </c:pt>
                <c:pt idx="310">
                  <c:v>379.97500000000002</c:v>
                </c:pt>
                <c:pt idx="311">
                  <c:v>380.15999999999997</c:v>
                </c:pt>
                <c:pt idx="312">
                  <c:v>380.35</c:v>
                </c:pt>
                <c:pt idx="313">
                  <c:v>380.52499999999998</c:v>
                </c:pt>
                <c:pt idx="314">
                  <c:v>380.67500000000001</c:v>
                </c:pt>
                <c:pt idx="315">
                  <c:v>380.83500000000004</c:v>
                </c:pt>
                <c:pt idx="316">
                  <c:v>380.97</c:v>
                </c:pt>
                <c:pt idx="317">
                  <c:v>381.1</c:v>
                </c:pt>
                <c:pt idx="318">
                  <c:v>381.22</c:v>
                </c:pt>
                <c:pt idx="319">
                  <c:v>381.34000000000003</c:v>
                </c:pt>
                <c:pt idx="320">
                  <c:v>381.47</c:v>
                </c:pt>
                <c:pt idx="321">
                  <c:v>381.6</c:v>
                </c:pt>
                <c:pt idx="322">
                  <c:v>381.755</c:v>
                </c:pt>
                <c:pt idx="323">
                  <c:v>381.91499999999996</c:v>
                </c:pt>
                <c:pt idx="324">
                  <c:v>382.08499999999998</c:v>
                </c:pt>
                <c:pt idx="325">
                  <c:v>382.27</c:v>
                </c:pt>
                <c:pt idx="326">
                  <c:v>382.44</c:v>
                </c:pt>
                <c:pt idx="327">
                  <c:v>382.63499999999999</c:v>
                </c:pt>
                <c:pt idx="328">
                  <c:v>382.82500000000005</c:v>
                </c:pt>
                <c:pt idx="329">
                  <c:v>383.02</c:v>
                </c:pt>
                <c:pt idx="330">
                  <c:v>383.2</c:v>
                </c:pt>
                <c:pt idx="331">
                  <c:v>383.39</c:v>
                </c:pt>
                <c:pt idx="332">
                  <c:v>383.56</c:v>
                </c:pt>
                <c:pt idx="333">
                  <c:v>383.72</c:v>
                </c:pt>
                <c:pt idx="334">
                  <c:v>383.88</c:v>
                </c:pt>
                <c:pt idx="335">
                  <c:v>384.02499999999998</c:v>
                </c:pt>
                <c:pt idx="336">
                  <c:v>384.17500000000001</c:v>
                </c:pt>
                <c:pt idx="337">
                  <c:v>384.32499999999999</c:v>
                </c:pt>
                <c:pt idx="338">
                  <c:v>384.46500000000003</c:v>
                </c:pt>
                <c:pt idx="339">
                  <c:v>384.61</c:v>
                </c:pt>
                <c:pt idx="340">
                  <c:v>384.76</c:v>
                </c:pt>
                <c:pt idx="341">
                  <c:v>384.90499999999997</c:v>
                </c:pt>
                <c:pt idx="342">
                  <c:v>385.04499999999996</c:v>
                </c:pt>
                <c:pt idx="343">
                  <c:v>385.18</c:v>
                </c:pt>
                <c:pt idx="344">
                  <c:v>385.31</c:v>
                </c:pt>
                <c:pt idx="345">
                  <c:v>385.44499999999999</c:v>
                </c:pt>
                <c:pt idx="346">
                  <c:v>385.56</c:v>
                </c:pt>
                <c:pt idx="347">
                  <c:v>385.66999999999996</c:v>
                </c:pt>
                <c:pt idx="348">
                  <c:v>385.78499999999997</c:v>
                </c:pt>
                <c:pt idx="349">
                  <c:v>385.9</c:v>
                </c:pt>
                <c:pt idx="350">
                  <c:v>386.02</c:v>
                </c:pt>
                <c:pt idx="351">
                  <c:v>386.15</c:v>
                </c:pt>
                <c:pt idx="352">
                  <c:v>386.28999999999996</c:v>
                </c:pt>
                <c:pt idx="353">
                  <c:v>386.45000000000005</c:v>
                </c:pt>
                <c:pt idx="354">
                  <c:v>386.6</c:v>
                </c:pt>
                <c:pt idx="355">
                  <c:v>386.76</c:v>
                </c:pt>
                <c:pt idx="356">
                  <c:v>386.92499999999995</c:v>
                </c:pt>
                <c:pt idx="357">
                  <c:v>387.1</c:v>
                </c:pt>
                <c:pt idx="358">
                  <c:v>387.28499999999997</c:v>
                </c:pt>
                <c:pt idx="359">
                  <c:v>387.47500000000002</c:v>
                </c:pt>
                <c:pt idx="360">
                  <c:v>387.685</c:v>
                </c:pt>
                <c:pt idx="361">
                  <c:v>387.90499999999997</c:v>
                </c:pt>
                <c:pt idx="362">
                  <c:v>388.1</c:v>
                </c:pt>
                <c:pt idx="363">
                  <c:v>388.32500000000005</c:v>
                </c:pt>
                <c:pt idx="364">
                  <c:v>388.52499999999998</c:v>
                </c:pt>
                <c:pt idx="365">
                  <c:v>388.745</c:v>
                </c:pt>
                <c:pt idx="366">
                  <c:v>388.94500000000005</c:v>
                </c:pt>
                <c:pt idx="367">
                  <c:v>389.13499999999999</c:v>
                </c:pt>
                <c:pt idx="368">
                  <c:v>389.32</c:v>
                </c:pt>
                <c:pt idx="369">
                  <c:v>389.48500000000001</c:v>
                </c:pt>
                <c:pt idx="370">
                  <c:v>389.64499999999998</c:v>
                </c:pt>
                <c:pt idx="371">
                  <c:v>389.78999999999996</c:v>
                </c:pt>
                <c:pt idx="372">
                  <c:v>389.94500000000005</c:v>
                </c:pt>
                <c:pt idx="373">
                  <c:v>390.10500000000002</c:v>
                </c:pt>
                <c:pt idx="374">
                  <c:v>390.245</c:v>
                </c:pt>
                <c:pt idx="375">
                  <c:v>390.41499999999996</c:v>
                </c:pt>
                <c:pt idx="376">
                  <c:v>390.59000000000003</c:v>
                </c:pt>
                <c:pt idx="377">
                  <c:v>390.78</c:v>
                </c:pt>
                <c:pt idx="378">
                  <c:v>390.98</c:v>
                </c:pt>
                <c:pt idx="379">
                  <c:v>391.19499999999999</c:v>
                </c:pt>
                <c:pt idx="380">
                  <c:v>391.41499999999996</c:v>
                </c:pt>
                <c:pt idx="381">
                  <c:v>391.63499999999999</c:v>
                </c:pt>
                <c:pt idx="382">
                  <c:v>391.85</c:v>
                </c:pt>
                <c:pt idx="383">
                  <c:v>392.06</c:v>
                </c:pt>
                <c:pt idx="384">
                  <c:v>392.26499999999999</c:v>
                </c:pt>
                <c:pt idx="385">
                  <c:v>392.46499999999997</c:v>
                </c:pt>
                <c:pt idx="386">
                  <c:v>392.65</c:v>
                </c:pt>
                <c:pt idx="387">
                  <c:v>392.84500000000003</c:v>
                </c:pt>
                <c:pt idx="388">
                  <c:v>393.02499999999998</c:v>
                </c:pt>
                <c:pt idx="389">
                  <c:v>393.23</c:v>
                </c:pt>
                <c:pt idx="390">
                  <c:v>393.43</c:v>
                </c:pt>
                <c:pt idx="391">
                  <c:v>393.65</c:v>
                </c:pt>
                <c:pt idx="392">
                  <c:v>393.88</c:v>
                </c:pt>
                <c:pt idx="393">
                  <c:v>394.11</c:v>
                </c:pt>
                <c:pt idx="394">
                  <c:v>394.35</c:v>
                </c:pt>
                <c:pt idx="395">
                  <c:v>394.59500000000003</c:v>
                </c:pt>
                <c:pt idx="396">
                  <c:v>394.85</c:v>
                </c:pt>
                <c:pt idx="397">
                  <c:v>395.11500000000001</c:v>
                </c:pt>
                <c:pt idx="398">
                  <c:v>395.36</c:v>
                </c:pt>
                <c:pt idx="399">
                  <c:v>395.625</c:v>
                </c:pt>
                <c:pt idx="400">
                  <c:v>395.86500000000001</c:v>
                </c:pt>
                <c:pt idx="401">
                  <c:v>396.1</c:v>
                </c:pt>
                <c:pt idx="402">
                  <c:v>396.32</c:v>
                </c:pt>
                <c:pt idx="403">
                  <c:v>396.52</c:v>
                </c:pt>
                <c:pt idx="404">
                  <c:v>396.71</c:v>
                </c:pt>
                <c:pt idx="405">
                  <c:v>396.875</c:v>
                </c:pt>
                <c:pt idx="406">
                  <c:v>397.03499999999997</c:v>
                </c:pt>
                <c:pt idx="407">
                  <c:v>397.17500000000001</c:v>
                </c:pt>
                <c:pt idx="408">
                  <c:v>397.31</c:v>
                </c:pt>
                <c:pt idx="409">
                  <c:v>397.44000000000005</c:v>
                </c:pt>
                <c:pt idx="410">
                  <c:v>397.56</c:v>
                </c:pt>
                <c:pt idx="411">
                  <c:v>397.7</c:v>
                </c:pt>
                <c:pt idx="412">
                  <c:v>397.83500000000004</c:v>
                </c:pt>
                <c:pt idx="413">
                  <c:v>397.98500000000001</c:v>
                </c:pt>
                <c:pt idx="414">
                  <c:v>398.14</c:v>
                </c:pt>
                <c:pt idx="415">
                  <c:v>398.29500000000002</c:v>
                </c:pt>
                <c:pt idx="416">
                  <c:v>398.46</c:v>
                </c:pt>
                <c:pt idx="417">
                  <c:v>398.61500000000001</c:v>
                </c:pt>
                <c:pt idx="418">
                  <c:v>398.78499999999997</c:v>
                </c:pt>
                <c:pt idx="419">
                  <c:v>398.94499999999999</c:v>
                </c:pt>
                <c:pt idx="420">
                  <c:v>399.11</c:v>
                </c:pt>
                <c:pt idx="421">
                  <c:v>399.28499999999997</c:v>
                </c:pt>
                <c:pt idx="422">
                  <c:v>399.435</c:v>
                </c:pt>
                <c:pt idx="423">
                  <c:v>399.62</c:v>
                </c:pt>
                <c:pt idx="424">
                  <c:v>399.81</c:v>
                </c:pt>
                <c:pt idx="425">
                  <c:v>399.95500000000004</c:v>
                </c:pt>
                <c:pt idx="426">
                  <c:v>400.185</c:v>
                </c:pt>
                <c:pt idx="427">
                  <c:v>400.435</c:v>
                </c:pt>
                <c:pt idx="428">
                  <c:v>400.72</c:v>
                </c:pt>
                <c:pt idx="429">
                  <c:v>400.995</c:v>
                </c:pt>
                <c:pt idx="430">
                  <c:v>401.32500000000005</c:v>
                </c:pt>
                <c:pt idx="431">
                  <c:v>401.63</c:v>
                </c:pt>
                <c:pt idx="432">
                  <c:v>401.78499999999997</c:v>
                </c:pt>
                <c:pt idx="433">
                  <c:v>402.1</c:v>
                </c:pt>
                <c:pt idx="434">
                  <c:v>402.38499999999999</c:v>
                </c:pt>
                <c:pt idx="435">
                  <c:v>402.67500000000001</c:v>
                </c:pt>
                <c:pt idx="436">
                  <c:v>402.94</c:v>
                </c:pt>
                <c:pt idx="437">
                  <c:v>403.20500000000004</c:v>
                </c:pt>
                <c:pt idx="438">
                  <c:v>403.44499999999999</c:v>
                </c:pt>
                <c:pt idx="439">
                  <c:v>403.685</c:v>
                </c:pt>
                <c:pt idx="440">
                  <c:v>403.91499999999996</c:v>
                </c:pt>
                <c:pt idx="441">
                  <c:v>404.125</c:v>
                </c:pt>
                <c:pt idx="442">
                  <c:v>404.33000000000004</c:v>
                </c:pt>
                <c:pt idx="443">
                  <c:v>404.52</c:v>
                </c:pt>
                <c:pt idx="444">
                  <c:v>404.70500000000004</c:v>
                </c:pt>
                <c:pt idx="445">
                  <c:v>404.88499999999999</c:v>
                </c:pt>
                <c:pt idx="446">
                  <c:v>405.03999999999996</c:v>
                </c:pt>
                <c:pt idx="447">
                  <c:v>405.21000000000004</c:v>
                </c:pt>
                <c:pt idx="448">
                  <c:v>405.38</c:v>
                </c:pt>
                <c:pt idx="449">
                  <c:v>405.56</c:v>
                </c:pt>
                <c:pt idx="450">
                  <c:v>405.73500000000001</c:v>
                </c:pt>
                <c:pt idx="451">
                  <c:v>405.92</c:v>
                </c:pt>
                <c:pt idx="452">
                  <c:v>406.12</c:v>
                </c:pt>
                <c:pt idx="453">
                  <c:v>406.315</c:v>
                </c:pt>
                <c:pt idx="454">
                  <c:v>406.52</c:v>
                </c:pt>
                <c:pt idx="455">
                  <c:v>406.72500000000002</c:v>
                </c:pt>
                <c:pt idx="456">
                  <c:v>406.935</c:v>
                </c:pt>
                <c:pt idx="457">
                  <c:v>407.14</c:v>
                </c:pt>
                <c:pt idx="458">
                  <c:v>407.32500000000005</c:v>
                </c:pt>
                <c:pt idx="459">
                  <c:v>407.52499999999998</c:v>
                </c:pt>
                <c:pt idx="460">
                  <c:v>407.71500000000003</c:v>
                </c:pt>
                <c:pt idx="461">
                  <c:v>407.9</c:v>
                </c:pt>
                <c:pt idx="462">
                  <c:v>408.07499999999999</c:v>
                </c:pt>
                <c:pt idx="463">
                  <c:v>408.25</c:v>
                </c:pt>
                <c:pt idx="464">
                  <c:v>408.42500000000001</c:v>
                </c:pt>
                <c:pt idx="465">
                  <c:v>408.59500000000003</c:v>
                </c:pt>
                <c:pt idx="466">
                  <c:v>408.78</c:v>
                </c:pt>
                <c:pt idx="467">
                  <c:v>408.96500000000003</c:v>
                </c:pt>
                <c:pt idx="468">
                  <c:v>409.17</c:v>
                </c:pt>
                <c:pt idx="469">
                  <c:v>409.39</c:v>
                </c:pt>
                <c:pt idx="470">
                  <c:v>409.6</c:v>
                </c:pt>
                <c:pt idx="471">
                  <c:v>409.83500000000004</c:v>
                </c:pt>
                <c:pt idx="472">
                  <c:v>410.07500000000005</c:v>
                </c:pt>
                <c:pt idx="473">
                  <c:v>410.32</c:v>
                </c:pt>
                <c:pt idx="474">
                  <c:v>410.55</c:v>
                </c:pt>
                <c:pt idx="475">
                  <c:v>410.78499999999997</c:v>
                </c:pt>
                <c:pt idx="476">
                  <c:v>411.005</c:v>
                </c:pt>
                <c:pt idx="477">
                  <c:v>411.22</c:v>
                </c:pt>
                <c:pt idx="478">
                  <c:v>411.44</c:v>
                </c:pt>
                <c:pt idx="479">
                  <c:v>411.64499999999998</c:v>
                </c:pt>
                <c:pt idx="480">
                  <c:v>411.85500000000002</c:v>
                </c:pt>
                <c:pt idx="481">
                  <c:v>412.065</c:v>
                </c:pt>
                <c:pt idx="482">
                  <c:v>412.255</c:v>
                </c:pt>
                <c:pt idx="483">
                  <c:v>412.47</c:v>
                </c:pt>
                <c:pt idx="484">
                  <c:v>412.685</c:v>
                </c:pt>
                <c:pt idx="485">
                  <c:v>412.91499999999996</c:v>
                </c:pt>
                <c:pt idx="486">
                  <c:v>413.15</c:v>
                </c:pt>
                <c:pt idx="487">
                  <c:v>413.40499999999997</c:v>
                </c:pt>
                <c:pt idx="488">
                  <c:v>413.67500000000001</c:v>
                </c:pt>
                <c:pt idx="489">
                  <c:v>413.94499999999999</c:v>
                </c:pt>
                <c:pt idx="490">
                  <c:v>414.22</c:v>
                </c:pt>
                <c:pt idx="491">
                  <c:v>414.495</c:v>
                </c:pt>
              </c:numCache>
            </c:numRef>
          </c:yVal>
          <c:smooth val="1"/>
        </c:ser>
        <c:dLbls>
          <c:showLegendKey val="0"/>
          <c:showVal val="0"/>
          <c:showCatName val="0"/>
          <c:showSerName val="0"/>
          <c:showPercent val="0"/>
          <c:showBubbleSize val="0"/>
        </c:dLbls>
        <c:axId val="177232640"/>
        <c:axId val="177233216"/>
      </c:scatterChart>
      <c:valAx>
        <c:axId val="177232640"/>
        <c:scaling>
          <c:orientation val="minMax"/>
          <c:max val="2020"/>
          <c:min val="1980"/>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fr-FR"/>
          </a:p>
        </c:txPr>
        <c:crossAx val="177233216"/>
        <c:crossesAt val="0"/>
        <c:crossBetween val="midCat"/>
      </c:valAx>
      <c:valAx>
        <c:axId val="177233216"/>
        <c:scaling>
          <c:orientation val="minMax"/>
          <c:max val="420"/>
          <c:min val="330"/>
        </c:scaling>
        <c:delete val="0"/>
        <c:axPos val="l"/>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1" i="0" u="none" strike="noStrike" baseline="0">
                <a:solidFill>
                  <a:srgbClr val="000000"/>
                </a:solidFill>
                <a:latin typeface="Calibri"/>
                <a:ea typeface="Calibri"/>
                <a:cs typeface="Calibri"/>
              </a:defRPr>
            </a:pPr>
            <a:endParaRPr lang="fr-FR"/>
          </a:p>
        </c:txPr>
        <c:crossAx val="177232640"/>
        <c:crossesAt val="0"/>
        <c:crossBetween val="midCat"/>
      </c:valAx>
      <c:spPr>
        <a:solidFill>
          <a:srgbClr val="FFFFFF"/>
        </a:solidFill>
        <a:ln w="25400">
          <a:noFill/>
        </a:ln>
      </c:spPr>
    </c:plotArea>
    <c:legend>
      <c:legendPos val="r"/>
      <c:layout>
        <c:manualLayout>
          <c:xMode val="edge"/>
          <c:yMode val="edge"/>
          <c:x val="5.9164952865740278E-2"/>
          <c:y val="4.017974315710536E-2"/>
          <c:w val="0.29871095658497232"/>
          <c:h val="0.3638507100674917"/>
        </c:manualLayout>
      </c:layout>
      <c:overlay val="0"/>
      <c:spPr>
        <a:solidFill>
          <a:srgbClr val="F2F2F2"/>
        </a:solidFill>
        <a:ln w="25400">
          <a:noFill/>
        </a:ln>
      </c:spPr>
      <c:txPr>
        <a:bodyPr/>
        <a:lstStyle/>
        <a:p>
          <a:pPr>
            <a:defRPr sz="850" b="1"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2F2F2"/>
    </a:solidFill>
    <a:ln w="3175">
      <a:solidFill>
        <a:srgbClr val="80808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89" l="0.78740157499999996" r="0.78740157499999996" t="0.98425196899999989" header="0.51180555555555562" footer="0.51180555555555562"/>
    <c:pageSetup firstPageNumber="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FR"/>
              <a:t> d13C en ‰</a:t>
            </a:r>
          </a:p>
        </c:rich>
      </c:tx>
      <c:layout>
        <c:manualLayout>
          <c:xMode val="edge"/>
          <c:yMode val="edge"/>
          <c:x val="0.68002208344646564"/>
          <c:y val="3.5477882337878491E-2"/>
        </c:manualLayout>
      </c:layout>
      <c:overlay val="0"/>
      <c:spPr>
        <a:solidFill>
          <a:srgbClr val="F2F2F2"/>
        </a:solidFill>
        <a:ln w="25400">
          <a:noFill/>
        </a:ln>
      </c:spPr>
    </c:title>
    <c:autoTitleDeleted val="0"/>
    <c:plotArea>
      <c:layout>
        <c:manualLayout>
          <c:layoutTarget val="inner"/>
          <c:xMode val="edge"/>
          <c:yMode val="edge"/>
          <c:x val="6.8967756479386869E-2"/>
          <c:y val="5.0999448364917162E-2"/>
          <c:w val="0.89382212397285365"/>
          <c:h val="0.84038221436102634"/>
        </c:manualLayout>
      </c:layout>
      <c:scatterChart>
        <c:scatterStyle val="lineMarker"/>
        <c:varyColors val="0"/>
        <c:ser>
          <c:idx val="0"/>
          <c:order val="0"/>
          <c:tx>
            <c:strRef>
              <c:f>'Mesures modernes'!$K$6</c:f>
              <c:strCache>
                <c:ptCount val="1"/>
                <c:pt idx="0">
                  <c:v>MLO (3397m)</c:v>
                </c:pt>
              </c:strCache>
            </c:strRef>
          </c:tx>
          <c:spPr>
            <a:ln w="12700">
              <a:solidFill>
                <a:srgbClr val="00CCFF"/>
              </a:solidFill>
              <a:prstDash val="sysDash"/>
            </a:ln>
          </c:spPr>
          <c:marker>
            <c:symbol val="none"/>
          </c:marker>
          <c:xVal>
            <c:numRef>
              <c:f>'Mesures modernes'!$J$7:$J$498</c:f>
              <c:numCache>
                <c:formatCode>General</c:formatCode>
                <c:ptCount val="492"/>
                <c:pt idx="0">
                  <c:v>1980.0409999999999</c:v>
                </c:pt>
                <c:pt idx="1">
                  <c:v>1980.1257000000001</c:v>
                </c:pt>
                <c:pt idx="2">
                  <c:v>1980.2049</c:v>
                </c:pt>
                <c:pt idx="3">
                  <c:v>1980.2896000000001</c:v>
                </c:pt>
                <c:pt idx="4">
                  <c:v>1980.3715999999999</c:v>
                </c:pt>
                <c:pt idx="5">
                  <c:v>1980.4563000000001</c:v>
                </c:pt>
                <c:pt idx="6">
                  <c:v>1980.5382999999999</c:v>
                </c:pt>
                <c:pt idx="7">
                  <c:v>1980.623</c:v>
                </c:pt>
                <c:pt idx="8">
                  <c:v>1980.7076999999999</c:v>
                </c:pt>
                <c:pt idx="9">
                  <c:v>1980.7896000000001</c:v>
                </c:pt>
                <c:pt idx="10">
                  <c:v>1980.8742999999999</c:v>
                </c:pt>
                <c:pt idx="11">
                  <c:v>1980.9563000000001</c:v>
                </c:pt>
                <c:pt idx="12">
                  <c:v>1981.0410999999999</c:v>
                </c:pt>
                <c:pt idx="13">
                  <c:v>1981.126</c:v>
                </c:pt>
                <c:pt idx="14">
                  <c:v>1981.2027</c:v>
                </c:pt>
                <c:pt idx="15">
                  <c:v>1981.2877000000001</c:v>
                </c:pt>
                <c:pt idx="16">
                  <c:v>1981.3698999999999</c:v>
                </c:pt>
                <c:pt idx="17">
                  <c:v>1981.4548</c:v>
                </c:pt>
                <c:pt idx="18">
                  <c:v>1981.537</c:v>
                </c:pt>
                <c:pt idx="19">
                  <c:v>1981.6219000000001</c:v>
                </c:pt>
                <c:pt idx="20">
                  <c:v>1981.7067999999999</c:v>
                </c:pt>
                <c:pt idx="21">
                  <c:v>1981.789</c:v>
                </c:pt>
                <c:pt idx="22">
                  <c:v>1981.874</c:v>
                </c:pt>
                <c:pt idx="23">
                  <c:v>1981.9562000000001</c:v>
                </c:pt>
                <c:pt idx="24">
                  <c:v>1982.0410999999999</c:v>
                </c:pt>
                <c:pt idx="25">
                  <c:v>1982.126</c:v>
                </c:pt>
                <c:pt idx="26">
                  <c:v>1982.2027</c:v>
                </c:pt>
                <c:pt idx="27">
                  <c:v>1982.2877000000001</c:v>
                </c:pt>
                <c:pt idx="28">
                  <c:v>1982.3698999999999</c:v>
                </c:pt>
                <c:pt idx="29">
                  <c:v>1982.4548</c:v>
                </c:pt>
                <c:pt idx="30">
                  <c:v>1982.537</c:v>
                </c:pt>
                <c:pt idx="31">
                  <c:v>1982.6219000000001</c:v>
                </c:pt>
                <c:pt idx="32">
                  <c:v>1982.7067999999999</c:v>
                </c:pt>
                <c:pt idx="33">
                  <c:v>1982.789</c:v>
                </c:pt>
                <c:pt idx="34">
                  <c:v>1982.874</c:v>
                </c:pt>
                <c:pt idx="35">
                  <c:v>1982.9562000000001</c:v>
                </c:pt>
                <c:pt idx="36">
                  <c:v>1983.0410999999999</c:v>
                </c:pt>
                <c:pt idx="37">
                  <c:v>1983.126</c:v>
                </c:pt>
                <c:pt idx="38">
                  <c:v>1983.2027</c:v>
                </c:pt>
                <c:pt idx="39">
                  <c:v>1983.2877000000001</c:v>
                </c:pt>
                <c:pt idx="40">
                  <c:v>1983.3698999999999</c:v>
                </c:pt>
                <c:pt idx="41">
                  <c:v>1983.4548</c:v>
                </c:pt>
                <c:pt idx="42">
                  <c:v>1983.537</c:v>
                </c:pt>
                <c:pt idx="43">
                  <c:v>1983.6219000000001</c:v>
                </c:pt>
                <c:pt idx="44">
                  <c:v>1983.7067999999999</c:v>
                </c:pt>
                <c:pt idx="45">
                  <c:v>1983.789</c:v>
                </c:pt>
                <c:pt idx="46">
                  <c:v>1983.874</c:v>
                </c:pt>
                <c:pt idx="47">
                  <c:v>1983.9562000000001</c:v>
                </c:pt>
                <c:pt idx="48">
                  <c:v>1984.0409999999999</c:v>
                </c:pt>
                <c:pt idx="49">
                  <c:v>1984.1257000000001</c:v>
                </c:pt>
                <c:pt idx="50">
                  <c:v>1984.2049</c:v>
                </c:pt>
                <c:pt idx="51">
                  <c:v>1984.2896000000001</c:v>
                </c:pt>
                <c:pt idx="52">
                  <c:v>1984.3715999999999</c:v>
                </c:pt>
                <c:pt idx="53">
                  <c:v>1984.4563000000001</c:v>
                </c:pt>
                <c:pt idx="54">
                  <c:v>1984.5382999999999</c:v>
                </c:pt>
                <c:pt idx="55">
                  <c:v>1984.623</c:v>
                </c:pt>
                <c:pt idx="56">
                  <c:v>1984.7076999999999</c:v>
                </c:pt>
                <c:pt idx="57">
                  <c:v>1984.7896000000001</c:v>
                </c:pt>
                <c:pt idx="58">
                  <c:v>1984.8742999999999</c:v>
                </c:pt>
                <c:pt idx="59">
                  <c:v>1984.9563000000001</c:v>
                </c:pt>
                <c:pt idx="60">
                  <c:v>1985.0410999999999</c:v>
                </c:pt>
                <c:pt idx="61">
                  <c:v>1985.126</c:v>
                </c:pt>
                <c:pt idx="62">
                  <c:v>1985.2027</c:v>
                </c:pt>
                <c:pt idx="63">
                  <c:v>1985.2877000000001</c:v>
                </c:pt>
                <c:pt idx="64">
                  <c:v>1985.3698999999999</c:v>
                </c:pt>
                <c:pt idx="65">
                  <c:v>1985.4548</c:v>
                </c:pt>
                <c:pt idx="66">
                  <c:v>1985.537</c:v>
                </c:pt>
                <c:pt idx="67">
                  <c:v>1985.6219000000001</c:v>
                </c:pt>
                <c:pt idx="68">
                  <c:v>1985.7067999999999</c:v>
                </c:pt>
                <c:pt idx="69">
                  <c:v>1985.789</c:v>
                </c:pt>
                <c:pt idx="70">
                  <c:v>1985.874</c:v>
                </c:pt>
                <c:pt idx="71">
                  <c:v>1985.9562000000001</c:v>
                </c:pt>
                <c:pt idx="72">
                  <c:v>1986.0410999999999</c:v>
                </c:pt>
                <c:pt idx="73">
                  <c:v>1986.126</c:v>
                </c:pt>
                <c:pt idx="74">
                  <c:v>1986.2027</c:v>
                </c:pt>
                <c:pt idx="75">
                  <c:v>1986.2877000000001</c:v>
                </c:pt>
                <c:pt idx="76">
                  <c:v>1986.3698999999999</c:v>
                </c:pt>
                <c:pt idx="77">
                  <c:v>1986.4548</c:v>
                </c:pt>
                <c:pt idx="78">
                  <c:v>1986.537</c:v>
                </c:pt>
                <c:pt idx="79">
                  <c:v>1986.6219000000001</c:v>
                </c:pt>
                <c:pt idx="80">
                  <c:v>1986.7067999999999</c:v>
                </c:pt>
                <c:pt idx="81">
                  <c:v>1986.789</c:v>
                </c:pt>
                <c:pt idx="82">
                  <c:v>1986.874</c:v>
                </c:pt>
                <c:pt idx="83">
                  <c:v>1986.9562000000001</c:v>
                </c:pt>
                <c:pt idx="84">
                  <c:v>1987.0410999999999</c:v>
                </c:pt>
                <c:pt idx="85">
                  <c:v>1987.126</c:v>
                </c:pt>
                <c:pt idx="86">
                  <c:v>1987.2027</c:v>
                </c:pt>
                <c:pt idx="87">
                  <c:v>1987.2877000000001</c:v>
                </c:pt>
                <c:pt idx="88">
                  <c:v>1987.3698999999999</c:v>
                </c:pt>
                <c:pt idx="89">
                  <c:v>1987.4548</c:v>
                </c:pt>
                <c:pt idx="90">
                  <c:v>1987.537</c:v>
                </c:pt>
                <c:pt idx="91">
                  <c:v>1987.6219000000001</c:v>
                </c:pt>
                <c:pt idx="92">
                  <c:v>1987.7067999999999</c:v>
                </c:pt>
                <c:pt idx="93">
                  <c:v>1987.789</c:v>
                </c:pt>
                <c:pt idx="94">
                  <c:v>1987.874</c:v>
                </c:pt>
                <c:pt idx="95">
                  <c:v>1987.9562000000001</c:v>
                </c:pt>
                <c:pt idx="96">
                  <c:v>1988.0409999999999</c:v>
                </c:pt>
                <c:pt idx="97">
                  <c:v>1988.1257000000001</c:v>
                </c:pt>
                <c:pt idx="98">
                  <c:v>1988.2049</c:v>
                </c:pt>
                <c:pt idx="99">
                  <c:v>1988.2896000000001</c:v>
                </c:pt>
                <c:pt idx="100">
                  <c:v>1988.3715999999999</c:v>
                </c:pt>
                <c:pt idx="101">
                  <c:v>1988.4563000000001</c:v>
                </c:pt>
                <c:pt idx="102">
                  <c:v>1988.5382999999999</c:v>
                </c:pt>
                <c:pt idx="103">
                  <c:v>1988.623</c:v>
                </c:pt>
                <c:pt idx="104">
                  <c:v>1988.7076999999999</c:v>
                </c:pt>
                <c:pt idx="105">
                  <c:v>1988.7896000000001</c:v>
                </c:pt>
                <c:pt idx="106">
                  <c:v>1988.8742999999999</c:v>
                </c:pt>
                <c:pt idx="107">
                  <c:v>1988.9563000000001</c:v>
                </c:pt>
                <c:pt idx="108">
                  <c:v>1989.0410999999999</c:v>
                </c:pt>
                <c:pt idx="109">
                  <c:v>1989.126</c:v>
                </c:pt>
                <c:pt idx="110">
                  <c:v>1989.2027</c:v>
                </c:pt>
                <c:pt idx="111">
                  <c:v>1989.2877000000001</c:v>
                </c:pt>
                <c:pt idx="112">
                  <c:v>1989.3698999999999</c:v>
                </c:pt>
                <c:pt idx="113">
                  <c:v>1989.4548</c:v>
                </c:pt>
                <c:pt idx="114">
                  <c:v>1989.537</c:v>
                </c:pt>
                <c:pt idx="115">
                  <c:v>1989.6219000000001</c:v>
                </c:pt>
                <c:pt idx="116">
                  <c:v>1989.7067999999999</c:v>
                </c:pt>
                <c:pt idx="117">
                  <c:v>1989.789</c:v>
                </c:pt>
                <c:pt idx="118">
                  <c:v>1989.874</c:v>
                </c:pt>
                <c:pt idx="119">
                  <c:v>1989.9562000000001</c:v>
                </c:pt>
                <c:pt idx="120">
                  <c:v>1990.0410999999999</c:v>
                </c:pt>
                <c:pt idx="121">
                  <c:v>1990.126</c:v>
                </c:pt>
                <c:pt idx="122">
                  <c:v>1990.2027</c:v>
                </c:pt>
                <c:pt idx="123">
                  <c:v>1990.2877000000001</c:v>
                </c:pt>
                <c:pt idx="124">
                  <c:v>1990.3698999999999</c:v>
                </c:pt>
                <c:pt idx="125">
                  <c:v>1990.4548</c:v>
                </c:pt>
                <c:pt idx="126">
                  <c:v>1990.537</c:v>
                </c:pt>
                <c:pt idx="127">
                  <c:v>1990.6219000000001</c:v>
                </c:pt>
                <c:pt idx="128">
                  <c:v>1990.7067999999999</c:v>
                </c:pt>
                <c:pt idx="129">
                  <c:v>1990.789</c:v>
                </c:pt>
                <c:pt idx="130">
                  <c:v>1990.874</c:v>
                </c:pt>
                <c:pt idx="131">
                  <c:v>1990.9562000000001</c:v>
                </c:pt>
                <c:pt idx="132">
                  <c:v>1991.0410999999999</c:v>
                </c:pt>
                <c:pt idx="133">
                  <c:v>1991.126</c:v>
                </c:pt>
                <c:pt idx="134">
                  <c:v>1991.2027</c:v>
                </c:pt>
                <c:pt idx="135">
                  <c:v>1991.2877000000001</c:v>
                </c:pt>
                <c:pt idx="136">
                  <c:v>1991.3698999999999</c:v>
                </c:pt>
                <c:pt idx="137">
                  <c:v>1991.4548</c:v>
                </c:pt>
                <c:pt idx="138">
                  <c:v>1991.537</c:v>
                </c:pt>
                <c:pt idx="139">
                  <c:v>1991.6219000000001</c:v>
                </c:pt>
                <c:pt idx="140">
                  <c:v>1991.7067999999999</c:v>
                </c:pt>
                <c:pt idx="141">
                  <c:v>1991.789</c:v>
                </c:pt>
                <c:pt idx="142">
                  <c:v>1991.874</c:v>
                </c:pt>
                <c:pt idx="143">
                  <c:v>1991.9562000000001</c:v>
                </c:pt>
                <c:pt idx="144">
                  <c:v>1992.0409999999999</c:v>
                </c:pt>
                <c:pt idx="145">
                  <c:v>1992.1257000000001</c:v>
                </c:pt>
                <c:pt idx="146">
                  <c:v>1992.2049</c:v>
                </c:pt>
                <c:pt idx="147">
                  <c:v>1992.2896000000001</c:v>
                </c:pt>
                <c:pt idx="148">
                  <c:v>1992.3715999999999</c:v>
                </c:pt>
                <c:pt idx="149">
                  <c:v>1992.4563000000001</c:v>
                </c:pt>
                <c:pt idx="150">
                  <c:v>1992.5382999999999</c:v>
                </c:pt>
                <c:pt idx="151">
                  <c:v>1992.623</c:v>
                </c:pt>
                <c:pt idx="152">
                  <c:v>1992.7076999999999</c:v>
                </c:pt>
                <c:pt idx="153">
                  <c:v>1992.7896000000001</c:v>
                </c:pt>
                <c:pt idx="154">
                  <c:v>1992.8742999999999</c:v>
                </c:pt>
                <c:pt idx="155">
                  <c:v>1992.9563000000001</c:v>
                </c:pt>
                <c:pt idx="156">
                  <c:v>1993.0410999999999</c:v>
                </c:pt>
                <c:pt idx="157">
                  <c:v>1993.126</c:v>
                </c:pt>
                <c:pt idx="158">
                  <c:v>1993.2027</c:v>
                </c:pt>
                <c:pt idx="159">
                  <c:v>1993.2877000000001</c:v>
                </c:pt>
                <c:pt idx="160">
                  <c:v>1993.3698999999999</c:v>
                </c:pt>
                <c:pt idx="161">
                  <c:v>1993.4548</c:v>
                </c:pt>
                <c:pt idx="162">
                  <c:v>1993.537</c:v>
                </c:pt>
                <c:pt idx="163">
                  <c:v>1993.6219000000001</c:v>
                </c:pt>
                <c:pt idx="164">
                  <c:v>1993.7067999999999</c:v>
                </c:pt>
                <c:pt idx="165">
                  <c:v>1993.789</c:v>
                </c:pt>
                <c:pt idx="166">
                  <c:v>1993.874</c:v>
                </c:pt>
                <c:pt idx="167">
                  <c:v>1993.9562000000001</c:v>
                </c:pt>
                <c:pt idx="168">
                  <c:v>1994.0410999999999</c:v>
                </c:pt>
                <c:pt idx="169">
                  <c:v>1994.126</c:v>
                </c:pt>
                <c:pt idx="170">
                  <c:v>1994.2027</c:v>
                </c:pt>
                <c:pt idx="171">
                  <c:v>1994.2877000000001</c:v>
                </c:pt>
                <c:pt idx="172">
                  <c:v>1994.3698999999999</c:v>
                </c:pt>
                <c:pt idx="173">
                  <c:v>1994.4548</c:v>
                </c:pt>
                <c:pt idx="174">
                  <c:v>1994.537</c:v>
                </c:pt>
                <c:pt idx="175">
                  <c:v>1994.6219000000001</c:v>
                </c:pt>
                <c:pt idx="176">
                  <c:v>1994.7067999999999</c:v>
                </c:pt>
                <c:pt idx="177">
                  <c:v>1994.789</c:v>
                </c:pt>
                <c:pt idx="178">
                  <c:v>1994.874</c:v>
                </c:pt>
                <c:pt idx="179">
                  <c:v>1994.9562000000001</c:v>
                </c:pt>
                <c:pt idx="180">
                  <c:v>1995.0410999999999</c:v>
                </c:pt>
                <c:pt idx="181">
                  <c:v>1995.126</c:v>
                </c:pt>
                <c:pt idx="182">
                  <c:v>1995.2027</c:v>
                </c:pt>
                <c:pt idx="183">
                  <c:v>1995.2877000000001</c:v>
                </c:pt>
                <c:pt idx="184">
                  <c:v>1995.3698999999999</c:v>
                </c:pt>
                <c:pt idx="185">
                  <c:v>1995.4548</c:v>
                </c:pt>
                <c:pt idx="186">
                  <c:v>1995.537</c:v>
                </c:pt>
                <c:pt idx="187">
                  <c:v>1995.6219000000001</c:v>
                </c:pt>
                <c:pt idx="188">
                  <c:v>1995.7067999999999</c:v>
                </c:pt>
                <c:pt idx="189">
                  <c:v>1995.789</c:v>
                </c:pt>
                <c:pt idx="190">
                  <c:v>1995.874</c:v>
                </c:pt>
                <c:pt idx="191">
                  <c:v>1995.9562000000001</c:v>
                </c:pt>
                <c:pt idx="192">
                  <c:v>1996.0409999999999</c:v>
                </c:pt>
                <c:pt idx="193">
                  <c:v>1996.1257000000001</c:v>
                </c:pt>
                <c:pt idx="194">
                  <c:v>1996.2049</c:v>
                </c:pt>
                <c:pt idx="195">
                  <c:v>1996.2896000000001</c:v>
                </c:pt>
                <c:pt idx="196">
                  <c:v>1996.3715999999999</c:v>
                </c:pt>
                <c:pt idx="197">
                  <c:v>1996.4563000000001</c:v>
                </c:pt>
                <c:pt idx="198">
                  <c:v>1996.5382999999999</c:v>
                </c:pt>
                <c:pt idx="199">
                  <c:v>1996.623</c:v>
                </c:pt>
                <c:pt idx="200">
                  <c:v>1996.7076999999999</c:v>
                </c:pt>
                <c:pt idx="201">
                  <c:v>1996.7896000000001</c:v>
                </c:pt>
                <c:pt idx="202">
                  <c:v>1996.8742999999999</c:v>
                </c:pt>
                <c:pt idx="203">
                  <c:v>1996.9563000000001</c:v>
                </c:pt>
                <c:pt idx="204">
                  <c:v>1997.0410999999999</c:v>
                </c:pt>
                <c:pt idx="205">
                  <c:v>1997.126</c:v>
                </c:pt>
                <c:pt idx="206">
                  <c:v>1997.2027</c:v>
                </c:pt>
                <c:pt idx="207">
                  <c:v>1997.2877000000001</c:v>
                </c:pt>
                <c:pt idx="208">
                  <c:v>1997.3698999999999</c:v>
                </c:pt>
                <c:pt idx="209">
                  <c:v>1997.4548</c:v>
                </c:pt>
                <c:pt idx="210">
                  <c:v>1997.537</c:v>
                </c:pt>
                <c:pt idx="211">
                  <c:v>1997.6219000000001</c:v>
                </c:pt>
                <c:pt idx="212">
                  <c:v>1997.7067999999999</c:v>
                </c:pt>
                <c:pt idx="213">
                  <c:v>1997.789</c:v>
                </c:pt>
                <c:pt idx="214">
                  <c:v>1997.874</c:v>
                </c:pt>
                <c:pt idx="215">
                  <c:v>1997.9562000000001</c:v>
                </c:pt>
                <c:pt idx="216">
                  <c:v>1998.0410999999999</c:v>
                </c:pt>
                <c:pt idx="217">
                  <c:v>1998.126</c:v>
                </c:pt>
                <c:pt idx="218">
                  <c:v>1998.2027</c:v>
                </c:pt>
                <c:pt idx="219">
                  <c:v>1998.2877000000001</c:v>
                </c:pt>
                <c:pt idx="220">
                  <c:v>1998.3698999999999</c:v>
                </c:pt>
                <c:pt idx="221">
                  <c:v>1998.4548</c:v>
                </c:pt>
                <c:pt idx="222">
                  <c:v>1998.537</c:v>
                </c:pt>
                <c:pt idx="223">
                  <c:v>1998.6219000000001</c:v>
                </c:pt>
                <c:pt idx="224">
                  <c:v>1998.7067999999999</c:v>
                </c:pt>
                <c:pt idx="225">
                  <c:v>1998.789</c:v>
                </c:pt>
                <c:pt idx="226">
                  <c:v>1998.874</c:v>
                </c:pt>
                <c:pt idx="227">
                  <c:v>1998.9562000000001</c:v>
                </c:pt>
                <c:pt idx="228">
                  <c:v>1999.0410999999999</c:v>
                </c:pt>
                <c:pt idx="229">
                  <c:v>1999.126</c:v>
                </c:pt>
                <c:pt idx="230">
                  <c:v>1999.2027</c:v>
                </c:pt>
                <c:pt idx="231">
                  <c:v>1999.2877000000001</c:v>
                </c:pt>
                <c:pt idx="232">
                  <c:v>1999.3698999999999</c:v>
                </c:pt>
                <c:pt idx="233">
                  <c:v>1999.4548</c:v>
                </c:pt>
                <c:pt idx="234">
                  <c:v>1999.537</c:v>
                </c:pt>
                <c:pt idx="235">
                  <c:v>1999.6219000000001</c:v>
                </c:pt>
                <c:pt idx="236">
                  <c:v>1999.7067999999999</c:v>
                </c:pt>
                <c:pt idx="237">
                  <c:v>1999.789</c:v>
                </c:pt>
                <c:pt idx="238">
                  <c:v>1999.874</c:v>
                </c:pt>
                <c:pt idx="239">
                  <c:v>1999.9562000000001</c:v>
                </c:pt>
                <c:pt idx="240">
                  <c:v>2000.0409999999999</c:v>
                </c:pt>
                <c:pt idx="241">
                  <c:v>2000.1257000000001</c:v>
                </c:pt>
                <c:pt idx="242">
                  <c:v>2000.2049</c:v>
                </c:pt>
                <c:pt idx="243">
                  <c:v>2000.2896000000001</c:v>
                </c:pt>
                <c:pt idx="244">
                  <c:v>2000.3715999999999</c:v>
                </c:pt>
                <c:pt idx="245">
                  <c:v>2000.4563000000001</c:v>
                </c:pt>
                <c:pt idx="246">
                  <c:v>2000.5382999999999</c:v>
                </c:pt>
                <c:pt idx="247">
                  <c:v>2000.623</c:v>
                </c:pt>
                <c:pt idx="248">
                  <c:v>2000.7076999999999</c:v>
                </c:pt>
                <c:pt idx="249">
                  <c:v>2000.7896000000001</c:v>
                </c:pt>
                <c:pt idx="250">
                  <c:v>2000.8742999999999</c:v>
                </c:pt>
                <c:pt idx="251">
                  <c:v>2000.9563000000001</c:v>
                </c:pt>
                <c:pt idx="252">
                  <c:v>2001.0410999999999</c:v>
                </c:pt>
                <c:pt idx="253">
                  <c:v>2001.126</c:v>
                </c:pt>
                <c:pt idx="254">
                  <c:v>2001.2027</c:v>
                </c:pt>
                <c:pt idx="255">
                  <c:v>2001.2877000000001</c:v>
                </c:pt>
                <c:pt idx="256">
                  <c:v>2001.3698999999999</c:v>
                </c:pt>
                <c:pt idx="257">
                  <c:v>2001.4548</c:v>
                </c:pt>
                <c:pt idx="258">
                  <c:v>2001.537</c:v>
                </c:pt>
                <c:pt idx="259">
                  <c:v>2001.6219000000001</c:v>
                </c:pt>
                <c:pt idx="260">
                  <c:v>2001.7067999999999</c:v>
                </c:pt>
                <c:pt idx="261">
                  <c:v>2001.789</c:v>
                </c:pt>
                <c:pt idx="262">
                  <c:v>2001.874</c:v>
                </c:pt>
                <c:pt idx="263">
                  <c:v>2001.9562000000001</c:v>
                </c:pt>
                <c:pt idx="264">
                  <c:v>2002.0410999999999</c:v>
                </c:pt>
                <c:pt idx="265">
                  <c:v>2002.126</c:v>
                </c:pt>
                <c:pt idx="266">
                  <c:v>2002.2027</c:v>
                </c:pt>
                <c:pt idx="267">
                  <c:v>2002.2877000000001</c:v>
                </c:pt>
                <c:pt idx="268">
                  <c:v>2002.3698999999999</c:v>
                </c:pt>
                <c:pt idx="269">
                  <c:v>2002.4548</c:v>
                </c:pt>
                <c:pt idx="270">
                  <c:v>2002.537</c:v>
                </c:pt>
                <c:pt idx="271">
                  <c:v>2002.6219000000001</c:v>
                </c:pt>
                <c:pt idx="272">
                  <c:v>2002.7067999999999</c:v>
                </c:pt>
                <c:pt idx="273">
                  <c:v>2002.789</c:v>
                </c:pt>
                <c:pt idx="274">
                  <c:v>2002.874</c:v>
                </c:pt>
                <c:pt idx="275">
                  <c:v>2002.9562000000001</c:v>
                </c:pt>
                <c:pt idx="276">
                  <c:v>2003.0410999999999</c:v>
                </c:pt>
                <c:pt idx="277">
                  <c:v>2003.126</c:v>
                </c:pt>
                <c:pt idx="278">
                  <c:v>2003.2027</c:v>
                </c:pt>
                <c:pt idx="279">
                  <c:v>2003.2877000000001</c:v>
                </c:pt>
                <c:pt idx="280">
                  <c:v>2003.3698999999999</c:v>
                </c:pt>
                <c:pt idx="281">
                  <c:v>2003.4548</c:v>
                </c:pt>
                <c:pt idx="282">
                  <c:v>2003.537</c:v>
                </c:pt>
                <c:pt idx="283">
                  <c:v>2003.6219000000001</c:v>
                </c:pt>
                <c:pt idx="284">
                  <c:v>2003.7067999999999</c:v>
                </c:pt>
                <c:pt idx="285">
                  <c:v>2003.789</c:v>
                </c:pt>
                <c:pt idx="286">
                  <c:v>2003.874</c:v>
                </c:pt>
                <c:pt idx="287">
                  <c:v>2003.9562000000001</c:v>
                </c:pt>
                <c:pt idx="288">
                  <c:v>2004.0409999999999</c:v>
                </c:pt>
                <c:pt idx="289">
                  <c:v>2004.1257000000001</c:v>
                </c:pt>
                <c:pt idx="290">
                  <c:v>2004.2049</c:v>
                </c:pt>
                <c:pt idx="291">
                  <c:v>2004.2896000000001</c:v>
                </c:pt>
                <c:pt idx="292">
                  <c:v>2004.3715999999999</c:v>
                </c:pt>
                <c:pt idx="293">
                  <c:v>2004.4563000000001</c:v>
                </c:pt>
                <c:pt idx="294">
                  <c:v>2004.5382999999999</c:v>
                </c:pt>
                <c:pt idx="295">
                  <c:v>2004.623</c:v>
                </c:pt>
                <c:pt idx="296">
                  <c:v>2004.7076999999999</c:v>
                </c:pt>
                <c:pt idx="297">
                  <c:v>2004.7896000000001</c:v>
                </c:pt>
                <c:pt idx="298">
                  <c:v>2004.8742999999999</c:v>
                </c:pt>
                <c:pt idx="299">
                  <c:v>2004.9563000000001</c:v>
                </c:pt>
                <c:pt idx="300">
                  <c:v>2005.0410999999999</c:v>
                </c:pt>
                <c:pt idx="301">
                  <c:v>2005.126</c:v>
                </c:pt>
                <c:pt idx="302">
                  <c:v>2005.2027</c:v>
                </c:pt>
                <c:pt idx="303">
                  <c:v>2005.2877000000001</c:v>
                </c:pt>
                <c:pt idx="304">
                  <c:v>2005.3698999999999</c:v>
                </c:pt>
                <c:pt idx="305">
                  <c:v>2005.4548</c:v>
                </c:pt>
                <c:pt idx="306">
                  <c:v>2005.537</c:v>
                </c:pt>
                <c:pt idx="307">
                  <c:v>2005.6219000000001</c:v>
                </c:pt>
                <c:pt idx="308">
                  <c:v>2005.7067999999999</c:v>
                </c:pt>
                <c:pt idx="309">
                  <c:v>2005.789</c:v>
                </c:pt>
                <c:pt idx="310">
                  <c:v>2005.874</c:v>
                </c:pt>
                <c:pt idx="311">
                  <c:v>2005.9562000000001</c:v>
                </c:pt>
                <c:pt idx="312">
                  <c:v>2006.0410999999999</c:v>
                </c:pt>
                <c:pt idx="313">
                  <c:v>2006.126</c:v>
                </c:pt>
                <c:pt idx="314">
                  <c:v>2006.2027</c:v>
                </c:pt>
                <c:pt idx="315">
                  <c:v>2006.2877000000001</c:v>
                </c:pt>
                <c:pt idx="316">
                  <c:v>2006.3698999999999</c:v>
                </c:pt>
                <c:pt idx="317">
                  <c:v>2006.4548</c:v>
                </c:pt>
                <c:pt idx="318">
                  <c:v>2006.537</c:v>
                </c:pt>
                <c:pt idx="319">
                  <c:v>2006.6219000000001</c:v>
                </c:pt>
                <c:pt idx="320">
                  <c:v>2006.7067999999999</c:v>
                </c:pt>
                <c:pt idx="321">
                  <c:v>2006.789</c:v>
                </c:pt>
                <c:pt idx="322">
                  <c:v>2006.874</c:v>
                </c:pt>
                <c:pt idx="323">
                  <c:v>2006.9562000000001</c:v>
                </c:pt>
                <c:pt idx="324">
                  <c:v>2007.0410999999999</c:v>
                </c:pt>
                <c:pt idx="325">
                  <c:v>2007.126</c:v>
                </c:pt>
                <c:pt idx="326">
                  <c:v>2007.2027</c:v>
                </c:pt>
                <c:pt idx="327">
                  <c:v>2007.2877000000001</c:v>
                </c:pt>
                <c:pt idx="328">
                  <c:v>2007.3698999999999</c:v>
                </c:pt>
                <c:pt idx="329">
                  <c:v>2007.4548</c:v>
                </c:pt>
                <c:pt idx="330">
                  <c:v>2007.537</c:v>
                </c:pt>
                <c:pt idx="331">
                  <c:v>2007.6219000000001</c:v>
                </c:pt>
                <c:pt idx="332">
                  <c:v>2007.7067999999999</c:v>
                </c:pt>
                <c:pt idx="333">
                  <c:v>2007.789</c:v>
                </c:pt>
                <c:pt idx="334">
                  <c:v>2007.874</c:v>
                </c:pt>
                <c:pt idx="335">
                  <c:v>2007.9562000000001</c:v>
                </c:pt>
                <c:pt idx="336">
                  <c:v>2008.0409999999999</c:v>
                </c:pt>
                <c:pt idx="337">
                  <c:v>2008.1257000000001</c:v>
                </c:pt>
                <c:pt idx="338">
                  <c:v>2008.2049</c:v>
                </c:pt>
                <c:pt idx="339">
                  <c:v>2008.2896000000001</c:v>
                </c:pt>
                <c:pt idx="340">
                  <c:v>2008.3715999999999</c:v>
                </c:pt>
                <c:pt idx="341">
                  <c:v>2008.4563000000001</c:v>
                </c:pt>
                <c:pt idx="342">
                  <c:v>2008.5382999999999</c:v>
                </c:pt>
                <c:pt idx="343">
                  <c:v>2008.623</c:v>
                </c:pt>
                <c:pt idx="344">
                  <c:v>2008.7076999999999</c:v>
                </c:pt>
                <c:pt idx="345">
                  <c:v>2008.7896000000001</c:v>
                </c:pt>
                <c:pt idx="346">
                  <c:v>2008.8742999999999</c:v>
                </c:pt>
                <c:pt idx="347">
                  <c:v>2008.9563000000001</c:v>
                </c:pt>
                <c:pt idx="348">
                  <c:v>2009.0410999999999</c:v>
                </c:pt>
                <c:pt idx="349">
                  <c:v>2009.126</c:v>
                </c:pt>
                <c:pt idx="350">
                  <c:v>2009.2027</c:v>
                </c:pt>
                <c:pt idx="351">
                  <c:v>2009.2877000000001</c:v>
                </c:pt>
                <c:pt idx="352">
                  <c:v>2009.3698999999999</c:v>
                </c:pt>
                <c:pt idx="353">
                  <c:v>2009.4548</c:v>
                </c:pt>
                <c:pt idx="354">
                  <c:v>2009.537</c:v>
                </c:pt>
                <c:pt idx="355">
                  <c:v>2009.6219000000001</c:v>
                </c:pt>
                <c:pt idx="356">
                  <c:v>2009.7067999999999</c:v>
                </c:pt>
                <c:pt idx="357">
                  <c:v>2009.789</c:v>
                </c:pt>
                <c:pt idx="358">
                  <c:v>2009.874</c:v>
                </c:pt>
                <c:pt idx="359">
                  <c:v>2009.9562000000001</c:v>
                </c:pt>
                <c:pt idx="360">
                  <c:v>2010.0410999999999</c:v>
                </c:pt>
                <c:pt idx="361">
                  <c:v>2010.126</c:v>
                </c:pt>
                <c:pt idx="362">
                  <c:v>2010.2027</c:v>
                </c:pt>
                <c:pt idx="363">
                  <c:v>2010.2877000000001</c:v>
                </c:pt>
                <c:pt idx="364">
                  <c:v>2010.3698999999999</c:v>
                </c:pt>
                <c:pt idx="365">
                  <c:v>2010.4548</c:v>
                </c:pt>
                <c:pt idx="366">
                  <c:v>2010.537</c:v>
                </c:pt>
                <c:pt idx="367">
                  <c:v>2010.6219000000001</c:v>
                </c:pt>
                <c:pt idx="368">
                  <c:v>2010.7067999999999</c:v>
                </c:pt>
                <c:pt idx="369">
                  <c:v>2010.789</c:v>
                </c:pt>
                <c:pt idx="370">
                  <c:v>2010.874</c:v>
                </c:pt>
                <c:pt idx="371">
                  <c:v>2010.9562000000001</c:v>
                </c:pt>
                <c:pt idx="372">
                  <c:v>2011.0410999999999</c:v>
                </c:pt>
                <c:pt idx="373">
                  <c:v>2011.126</c:v>
                </c:pt>
                <c:pt idx="374">
                  <c:v>2011.2027</c:v>
                </c:pt>
                <c:pt idx="375">
                  <c:v>2011.2877000000001</c:v>
                </c:pt>
                <c:pt idx="376">
                  <c:v>2011.3698999999999</c:v>
                </c:pt>
                <c:pt idx="377">
                  <c:v>2011.4548</c:v>
                </c:pt>
                <c:pt idx="378">
                  <c:v>2011.537</c:v>
                </c:pt>
                <c:pt idx="379">
                  <c:v>2011.6219000000001</c:v>
                </c:pt>
                <c:pt idx="380">
                  <c:v>2011.7067999999999</c:v>
                </c:pt>
                <c:pt idx="381">
                  <c:v>2011.789</c:v>
                </c:pt>
                <c:pt idx="382">
                  <c:v>2011.874</c:v>
                </c:pt>
                <c:pt idx="383">
                  <c:v>2011.9562000000001</c:v>
                </c:pt>
                <c:pt idx="384">
                  <c:v>2012.0409999999999</c:v>
                </c:pt>
                <c:pt idx="385">
                  <c:v>2012.1257000000001</c:v>
                </c:pt>
                <c:pt idx="386">
                  <c:v>2012.2049</c:v>
                </c:pt>
                <c:pt idx="387">
                  <c:v>2012.2896000000001</c:v>
                </c:pt>
                <c:pt idx="388">
                  <c:v>2012.3715999999999</c:v>
                </c:pt>
                <c:pt idx="389">
                  <c:v>2012.4563000000001</c:v>
                </c:pt>
                <c:pt idx="390">
                  <c:v>2012.5382999999999</c:v>
                </c:pt>
                <c:pt idx="391">
                  <c:v>2012.623</c:v>
                </c:pt>
                <c:pt idx="392">
                  <c:v>2012.7076999999999</c:v>
                </c:pt>
                <c:pt idx="393">
                  <c:v>2012.7896000000001</c:v>
                </c:pt>
                <c:pt idx="394">
                  <c:v>2012.8742999999999</c:v>
                </c:pt>
                <c:pt idx="395">
                  <c:v>2012.9563000000001</c:v>
                </c:pt>
                <c:pt idx="396">
                  <c:v>2013.0410999999999</c:v>
                </c:pt>
                <c:pt idx="397">
                  <c:v>2013.126</c:v>
                </c:pt>
                <c:pt idx="398">
                  <c:v>2013.2027</c:v>
                </c:pt>
                <c:pt idx="399">
                  <c:v>2013.2877000000001</c:v>
                </c:pt>
                <c:pt idx="400">
                  <c:v>2013.3698999999999</c:v>
                </c:pt>
                <c:pt idx="401">
                  <c:v>2013.4548</c:v>
                </c:pt>
                <c:pt idx="402">
                  <c:v>2013.537</c:v>
                </c:pt>
                <c:pt idx="403">
                  <c:v>2013.6219000000001</c:v>
                </c:pt>
                <c:pt idx="404">
                  <c:v>2013.7067999999999</c:v>
                </c:pt>
                <c:pt idx="405">
                  <c:v>2013.789</c:v>
                </c:pt>
                <c:pt idx="406">
                  <c:v>2013.874</c:v>
                </c:pt>
                <c:pt idx="407">
                  <c:v>2013.9562000000001</c:v>
                </c:pt>
                <c:pt idx="408">
                  <c:v>2014.0410999999999</c:v>
                </c:pt>
                <c:pt idx="409">
                  <c:v>2014.126</c:v>
                </c:pt>
                <c:pt idx="410">
                  <c:v>2014.2027</c:v>
                </c:pt>
                <c:pt idx="411">
                  <c:v>2014.2877000000001</c:v>
                </c:pt>
                <c:pt idx="412">
                  <c:v>2014.3698999999999</c:v>
                </c:pt>
                <c:pt idx="413">
                  <c:v>2014.4548</c:v>
                </c:pt>
                <c:pt idx="414">
                  <c:v>2014.537</c:v>
                </c:pt>
                <c:pt idx="415">
                  <c:v>2014.6219000000001</c:v>
                </c:pt>
                <c:pt idx="416">
                  <c:v>2014.7067999999999</c:v>
                </c:pt>
                <c:pt idx="417">
                  <c:v>2014.789</c:v>
                </c:pt>
                <c:pt idx="418">
                  <c:v>2014.874</c:v>
                </c:pt>
                <c:pt idx="419">
                  <c:v>2014.9562000000001</c:v>
                </c:pt>
                <c:pt idx="420">
                  <c:v>2015.0410999999999</c:v>
                </c:pt>
                <c:pt idx="421">
                  <c:v>2015.126</c:v>
                </c:pt>
                <c:pt idx="422">
                  <c:v>2015.2027</c:v>
                </c:pt>
                <c:pt idx="423">
                  <c:v>2015.2877000000001</c:v>
                </c:pt>
                <c:pt idx="424">
                  <c:v>2015.3698999999999</c:v>
                </c:pt>
                <c:pt idx="425">
                  <c:v>2015.4548</c:v>
                </c:pt>
                <c:pt idx="426">
                  <c:v>2015.537</c:v>
                </c:pt>
                <c:pt idx="427">
                  <c:v>2015.6219000000001</c:v>
                </c:pt>
                <c:pt idx="428">
                  <c:v>2015.7067999999999</c:v>
                </c:pt>
                <c:pt idx="429">
                  <c:v>2015.789</c:v>
                </c:pt>
                <c:pt idx="430">
                  <c:v>2015.874</c:v>
                </c:pt>
                <c:pt idx="431">
                  <c:v>2015.9562000000001</c:v>
                </c:pt>
                <c:pt idx="432">
                  <c:v>2016.0409999999999</c:v>
                </c:pt>
                <c:pt idx="433">
                  <c:v>2016.1257000000001</c:v>
                </c:pt>
                <c:pt idx="434">
                  <c:v>2016.2049</c:v>
                </c:pt>
                <c:pt idx="435">
                  <c:v>2016.2896000000001</c:v>
                </c:pt>
                <c:pt idx="436">
                  <c:v>2016.3715999999999</c:v>
                </c:pt>
                <c:pt idx="437">
                  <c:v>2016.4563000000001</c:v>
                </c:pt>
                <c:pt idx="438">
                  <c:v>2016.5382999999999</c:v>
                </c:pt>
                <c:pt idx="439">
                  <c:v>2016.623</c:v>
                </c:pt>
                <c:pt idx="440">
                  <c:v>2016.7076999999999</c:v>
                </c:pt>
                <c:pt idx="441">
                  <c:v>2016.7896000000001</c:v>
                </c:pt>
                <c:pt idx="442">
                  <c:v>2016.8742999999999</c:v>
                </c:pt>
                <c:pt idx="443">
                  <c:v>2016.9563000000001</c:v>
                </c:pt>
                <c:pt idx="444">
                  <c:v>2017.0410999999999</c:v>
                </c:pt>
                <c:pt idx="445">
                  <c:v>2017.126</c:v>
                </c:pt>
                <c:pt idx="446">
                  <c:v>2017.2027</c:v>
                </c:pt>
                <c:pt idx="447">
                  <c:v>2017.2877000000001</c:v>
                </c:pt>
                <c:pt idx="448">
                  <c:v>2017.3698999999999</c:v>
                </c:pt>
                <c:pt idx="449">
                  <c:v>2017.4548</c:v>
                </c:pt>
                <c:pt idx="450">
                  <c:v>2017.537</c:v>
                </c:pt>
                <c:pt idx="451">
                  <c:v>2017.6219000000001</c:v>
                </c:pt>
                <c:pt idx="452">
                  <c:v>2017.7067999999999</c:v>
                </c:pt>
                <c:pt idx="453">
                  <c:v>2017.789</c:v>
                </c:pt>
                <c:pt idx="454">
                  <c:v>2017.874</c:v>
                </c:pt>
                <c:pt idx="455">
                  <c:v>2017.9562000000001</c:v>
                </c:pt>
                <c:pt idx="456">
                  <c:v>2018.0410999999999</c:v>
                </c:pt>
                <c:pt idx="457">
                  <c:v>2018.126</c:v>
                </c:pt>
                <c:pt idx="458">
                  <c:v>2018.2027</c:v>
                </c:pt>
                <c:pt idx="459">
                  <c:v>2018.2877000000001</c:v>
                </c:pt>
                <c:pt idx="460">
                  <c:v>2018.3698999999999</c:v>
                </c:pt>
                <c:pt idx="461">
                  <c:v>2018.4548</c:v>
                </c:pt>
                <c:pt idx="462">
                  <c:v>2018.537</c:v>
                </c:pt>
                <c:pt idx="463">
                  <c:v>2018.6219000000001</c:v>
                </c:pt>
                <c:pt idx="464">
                  <c:v>2018.7067999999999</c:v>
                </c:pt>
                <c:pt idx="465">
                  <c:v>2018.789</c:v>
                </c:pt>
                <c:pt idx="466">
                  <c:v>2018.874</c:v>
                </c:pt>
                <c:pt idx="467">
                  <c:v>2018.9562000000001</c:v>
                </c:pt>
                <c:pt idx="468">
                  <c:v>2019.0410999999999</c:v>
                </c:pt>
                <c:pt idx="469">
                  <c:v>2019.126</c:v>
                </c:pt>
                <c:pt idx="470">
                  <c:v>2019.2027</c:v>
                </c:pt>
                <c:pt idx="471">
                  <c:v>2019.2877000000001</c:v>
                </c:pt>
                <c:pt idx="472">
                  <c:v>2019.3698999999999</c:v>
                </c:pt>
                <c:pt idx="473">
                  <c:v>2019.4548</c:v>
                </c:pt>
                <c:pt idx="474">
                  <c:v>2019.537</c:v>
                </c:pt>
                <c:pt idx="475">
                  <c:v>2019.6219000000001</c:v>
                </c:pt>
                <c:pt idx="476">
                  <c:v>2019.7067999999999</c:v>
                </c:pt>
                <c:pt idx="477">
                  <c:v>2019.789</c:v>
                </c:pt>
                <c:pt idx="478">
                  <c:v>2019.874</c:v>
                </c:pt>
                <c:pt idx="479">
                  <c:v>2019.9562000000001</c:v>
                </c:pt>
                <c:pt idx="480">
                  <c:v>2020.0409999999999</c:v>
                </c:pt>
                <c:pt idx="481">
                  <c:v>2020.1257000000001</c:v>
                </c:pt>
                <c:pt idx="482">
                  <c:v>2020.2049</c:v>
                </c:pt>
                <c:pt idx="483">
                  <c:v>2020.2896000000001</c:v>
                </c:pt>
                <c:pt idx="484">
                  <c:v>2020.3715999999999</c:v>
                </c:pt>
                <c:pt idx="485">
                  <c:v>2020.4563000000001</c:v>
                </c:pt>
                <c:pt idx="486">
                  <c:v>2020.5382999999999</c:v>
                </c:pt>
                <c:pt idx="487">
                  <c:v>2020.623</c:v>
                </c:pt>
                <c:pt idx="488">
                  <c:v>2020.7076999999999</c:v>
                </c:pt>
                <c:pt idx="489">
                  <c:v>2020.7896000000001</c:v>
                </c:pt>
                <c:pt idx="490">
                  <c:v>2020.8742999999999</c:v>
                </c:pt>
                <c:pt idx="491">
                  <c:v>2020.9563000000001</c:v>
                </c:pt>
              </c:numCache>
            </c:numRef>
          </c:xVal>
          <c:yVal>
            <c:numRef>
              <c:f>'Mesures modernes'!$K$7:$K$498</c:f>
              <c:numCache>
                <c:formatCode>General</c:formatCode>
                <c:ptCount val="492"/>
                <c:pt idx="0">
                  <c:v>-99.99</c:v>
                </c:pt>
                <c:pt idx="1">
                  <c:v>-7.56</c:v>
                </c:pt>
                <c:pt idx="2">
                  <c:v>-7.56</c:v>
                </c:pt>
                <c:pt idx="3">
                  <c:v>-7.56</c:v>
                </c:pt>
                <c:pt idx="4">
                  <c:v>-7.57</c:v>
                </c:pt>
                <c:pt idx="5">
                  <c:v>-7.57</c:v>
                </c:pt>
                <c:pt idx="6">
                  <c:v>-7.58</c:v>
                </c:pt>
                <c:pt idx="7">
                  <c:v>-7.58</c:v>
                </c:pt>
                <c:pt idx="8">
                  <c:v>-7.58</c:v>
                </c:pt>
                <c:pt idx="9">
                  <c:v>-7.59</c:v>
                </c:pt>
                <c:pt idx="10">
                  <c:v>-7.59</c:v>
                </c:pt>
                <c:pt idx="11">
                  <c:v>-7.59</c:v>
                </c:pt>
                <c:pt idx="12">
                  <c:v>-7.59</c:v>
                </c:pt>
                <c:pt idx="13">
                  <c:v>-7.59</c:v>
                </c:pt>
                <c:pt idx="14">
                  <c:v>-7.59</c:v>
                </c:pt>
                <c:pt idx="15">
                  <c:v>-7.6</c:v>
                </c:pt>
                <c:pt idx="16">
                  <c:v>-7.6</c:v>
                </c:pt>
                <c:pt idx="17">
                  <c:v>-7.6</c:v>
                </c:pt>
                <c:pt idx="18">
                  <c:v>-7.6</c:v>
                </c:pt>
                <c:pt idx="19">
                  <c:v>-7.6</c:v>
                </c:pt>
                <c:pt idx="20">
                  <c:v>-7.59</c:v>
                </c:pt>
                <c:pt idx="21">
                  <c:v>-7.59</c:v>
                </c:pt>
                <c:pt idx="22">
                  <c:v>-7.59</c:v>
                </c:pt>
                <c:pt idx="23">
                  <c:v>-7.59</c:v>
                </c:pt>
                <c:pt idx="24">
                  <c:v>-7.59</c:v>
                </c:pt>
                <c:pt idx="25">
                  <c:v>-7.59</c:v>
                </c:pt>
                <c:pt idx="26">
                  <c:v>-7.59</c:v>
                </c:pt>
                <c:pt idx="27">
                  <c:v>-7.6</c:v>
                </c:pt>
                <c:pt idx="28">
                  <c:v>-7.6</c:v>
                </c:pt>
                <c:pt idx="29">
                  <c:v>-7.6</c:v>
                </c:pt>
                <c:pt idx="30">
                  <c:v>-7.6</c:v>
                </c:pt>
                <c:pt idx="31">
                  <c:v>-7.6</c:v>
                </c:pt>
                <c:pt idx="32">
                  <c:v>-7.61</c:v>
                </c:pt>
                <c:pt idx="33">
                  <c:v>-7.61</c:v>
                </c:pt>
                <c:pt idx="34">
                  <c:v>-7.61</c:v>
                </c:pt>
                <c:pt idx="35">
                  <c:v>-7.62</c:v>
                </c:pt>
                <c:pt idx="36">
                  <c:v>-7.62</c:v>
                </c:pt>
                <c:pt idx="37">
                  <c:v>-7.63</c:v>
                </c:pt>
                <c:pt idx="38">
                  <c:v>-7.63</c:v>
                </c:pt>
                <c:pt idx="39">
                  <c:v>-7.64</c:v>
                </c:pt>
                <c:pt idx="40">
                  <c:v>-7.65</c:v>
                </c:pt>
                <c:pt idx="41">
                  <c:v>-7.65</c:v>
                </c:pt>
                <c:pt idx="42">
                  <c:v>-7.66</c:v>
                </c:pt>
                <c:pt idx="43">
                  <c:v>-7.67</c:v>
                </c:pt>
                <c:pt idx="44">
                  <c:v>-7.68</c:v>
                </c:pt>
                <c:pt idx="45">
                  <c:v>-7.68</c:v>
                </c:pt>
                <c:pt idx="46">
                  <c:v>-7.69</c:v>
                </c:pt>
                <c:pt idx="47">
                  <c:v>-7.7</c:v>
                </c:pt>
                <c:pt idx="48">
                  <c:v>-7.7</c:v>
                </c:pt>
                <c:pt idx="49">
                  <c:v>-7.71</c:v>
                </c:pt>
                <c:pt idx="50">
                  <c:v>-7.71</c:v>
                </c:pt>
                <c:pt idx="51">
                  <c:v>-7.72</c:v>
                </c:pt>
                <c:pt idx="52">
                  <c:v>-7.72</c:v>
                </c:pt>
                <c:pt idx="53">
                  <c:v>-7.72</c:v>
                </c:pt>
                <c:pt idx="54">
                  <c:v>-7.72</c:v>
                </c:pt>
                <c:pt idx="55">
                  <c:v>-7.72</c:v>
                </c:pt>
                <c:pt idx="56">
                  <c:v>-7.71</c:v>
                </c:pt>
                <c:pt idx="57">
                  <c:v>-7.71</c:v>
                </c:pt>
                <c:pt idx="58">
                  <c:v>-7.71</c:v>
                </c:pt>
                <c:pt idx="59">
                  <c:v>-7.7</c:v>
                </c:pt>
                <c:pt idx="60">
                  <c:v>-7.7</c:v>
                </c:pt>
                <c:pt idx="61">
                  <c:v>-7.69</c:v>
                </c:pt>
                <c:pt idx="62">
                  <c:v>-7.69</c:v>
                </c:pt>
                <c:pt idx="63">
                  <c:v>-7.69</c:v>
                </c:pt>
                <c:pt idx="64">
                  <c:v>-7.68</c:v>
                </c:pt>
                <c:pt idx="65">
                  <c:v>-7.68</c:v>
                </c:pt>
                <c:pt idx="66">
                  <c:v>-7.68</c:v>
                </c:pt>
                <c:pt idx="67">
                  <c:v>-7.67</c:v>
                </c:pt>
                <c:pt idx="68">
                  <c:v>-7.67</c:v>
                </c:pt>
                <c:pt idx="69">
                  <c:v>-7.67</c:v>
                </c:pt>
                <c:pt idx="70">
                  <c:v>-7.67</c:v>
                </c:pt>
                <c:pt idx="71">
                  <c:v>-7.66</c:v>
                </c:pt>
                <c:pt idx="72">
                  <c:v>-7.66</c:v>
                </c:pt>
                <c:pt idx="73">
                  <c:v>-7.66</c:v>
                </c:pt>
                <c:pt idx="74">
                  <c:v>-7.66</c:v>
                </c:pt>
                <c:pt idx="75">
                  <c:v>-7.65</c:v>
                </c:pt>
                <c:pt idx="76">
                  <c:v>-7.65</c:v>
                </c:pt>
                <c:pt idx="77">
                  <c:v>-7.65</c:v>
                </c:pt>
                <c:pt idx="78">
                  <c:v>-7.65</c:v>
                </c:pt>
                <c:pt idx="79">
                  <c:v>-7.65</c:v>
                </c:pt>
                <c:pt idx="80">
                  <c:v>-7.65</c:v>
                </c:pt>
                <c:pt idx="81">
                  <c:v>-7.65</c:v>
                </c:pt>
                <c:pt idx="82">
                  <c:v>-7.65</c:v>
                </c:pt>
                <c:pt idx="83">
                  <c:v>-7.66</c:v>
                </c:pt>
                <c:pt idx="84">
                  <c:v>-7.66</c:v>
                </c:pt>
                <c:pt idx="85">
                  <c:v>-7.67</c:v>
                </c:pt>
                <c:pt idx="86">
                  <c:v>-7.68</c:v>
                </c:pt>
                <c:pt idx="87">
                  <c:v>-7.68</c:v>
                </c:pt>
                <c:pt idx="88">
                  <c:v>-7.69</c:v>
                </c:pt>
                <c:pt idx="89">
                  <c:v>-7.7</c:v>
                </c:pt>
                <c:pt idx="90">
                  <c:v>-7.71</c:v>
                </c:pt>
                <c:pt idx="91">
                  <c:v>-7.72</c:v>
                </c:pt>
                <c:pt idx="92">
                  <c:v>-7.73</c:v>
                </c:pt>
                <c:pt idx="93">
                  <c:v>-7.74</c:v>
                </c:pt>
                <c:pt idx="94">
                  <c:v>-7.74</c:v>
                </c:pt>
                <c:pt idx="95">
                  <c:v>-7.75</c:v>
                </c:pt>
                <c:pt idx="96">
                  <c:v>-7.76</c:v>
                </c:pt>
                <c:pt idx="97">
                  <c:v>-7.76</c:v>
                </c:pt>
                <c:pt idx="98">
                  <c:v>-7.77</c:v>
                </c:pt>
                <c:pt idx="99">
                  <c:v>-7.78</c:v>
                </c:pt>
                <c:pt idx="100">
                  <c:v>-7.78</c:v>
                </c:pt>
                <c:pt idx="101">
                  <c:v>-7.78</c:v>
                </c:pt>
                <c:pt idx="102">
                  <c:v>-7.79</c:v>
                </c:pt>
                <c:pt idx="103">
                  <c:v>-7.79</c:v>
                </c:pt>
                <c:pt idx="104">
                  <c:v>-7.79</c:v>
                </c:pt>
                <c:pt idx="105">
                  <c:v>-7.79</c:v>
                </c:pt>
                <c:pt idx="106">
                  <c:v>-7.79</c:v>
                </c:pt>
                <c:pt idx="107">
                  <c:v>-7.8</c:v>
                </c:pt>
                <c:pt idx="108">
                  <c:v>-7.8</c:v>
                </c:pt>
                <c:pt idx="109">
                  <c:v>-7.8</c:v>
                </c:pt>
                <c:pt idx="110">
                  <c:v>-7.8</c:v>
                </c:pt>
                <c:pt idx="111">
                  <c:v>-7.8</c:v>
                </c:pt>
                <c:pt idx="112">
                  <c:v>-7.8</c:v>
                </c:pt>
                <c:pt idx="113">
                  <c:v>-7.81</c:v>
                </c:pt>
                <c:pt idx="114">
                  <c:v>-7.81</c:v>
                </c:pt>
                <c:pt idx="115">
                  <c:v>-7.81</c:v>
                </c:pt>
                <c:pt idx="116">
                  <c:v>-7.82</c:v>
                </c:pt>
                <c:pt idx="117">
                  <c:v>-7.82</c:v>
                </c:pt>
                <c:pt idx="118">
                  <c:v>-7.82</c:v>
                </c:pt>
                <c:pt idx="119">
                  <c:v>-7.83</c:v>
                </c:pt>
                <c:pt idx="120">
                  <c:v>-7.83</c:v>
                </c:pt>
                <c:pt idx="121">
                  <c:v>-7.83</c:v>
                </c:pt>
                <c:pt idx="122">
                  <c:v>-7.84</c:v>
                </c:pt>
                <c:pt idx="123">
                  <c:v>-7.84</c:v>
                </c:pt>
                <c:pt idx="124">
                  <c:v>-7.84</c:v>
                </c:pt>
                <c:pt idx="125">
                  <c:v>-7.84</c:v>
                </c:pt>
                <c:pt idx="126">
                  <c:v>-7.84</c:v>
                </c:pt>
                <c:pt idx="127">
                  <c:v>-7.84</c:v>
                </c:pt>
                <c:pt idx="128">
                  <c:v>-7.83</c:v>
                </c:pt>
                <c:pt idx="129">
                  <c:v>-7.83</c:v>
                </c:pt>
                <c:pt idx="130">
                  <c:v>-7.83</c:v>
                </c:pt>
                <c:pt idx="131">
                  <c:v>-7.83</c:v>
                </c:pt>
                <c:pt idx="132">
                  <c:v>-7.83</c:v>
                </c:pt>
                <c:pt idx="133">
                  <c:v>-7.82</c:v>
                </c:pt>
                <c:pt idx="134">
                  <c:v>-7.82</c:v>
                </c:pt>
                <c:pt idx="135">
                  <c:v>-7.82</c:v>
                </c:pt>
                <c:pt idx="136">
                  <c:v>-7.82</c:v>
                </c:pt>
                <c:pt idx="137">
                  <c:v>-7.82</c:v>
                </c:pt>
                <c:pt idx="138">
                  <c:v>-7.82</c:v>
                </c:pt>
                <c:pt idx="139">
                  <c:v>-7.82</c:v>
                </c:pt>
                <c:pt idx="140">
                  <c:v>-7.82</c:v>
                </c:pt>
                <c:pt idx="141">
                  <c:v>-7.83</c:v>
                </c:pt>
                <c:pt idx="142">
                  <c:v>-7.83</c:v>
                </c:pt>
                <c:pt idx="143">
                  <c:v>-7.83</c:v>
                </c:pt>
                <c:pt idx="144">
                  <c:v>-7.83</c:v>
                </c:pt>
                <c:pt idx="145">
                  <c:v>-7.83</c:v>
                </c:pt>
                <c:pt idx="146">
                  <c:v>-7.83</c:v>
                </c:pt>
                <c:pt idx="147">
                  <c:v>-7.83</c:v>
                </c:pt>
                <c:pt idx="148">
                  <c:v>-7.83</c:v>
                </c:pt>
                <c:pt idx="149">
                  <c:v>-7.83</c:v>
                </c:pt>
                <c:pt idx="150">
                  <c:v>-7.83</c:v>
                </c:pt>
                <c:pt idx="151">
                  <c:v>-7.83</c:v>
                </c:pt>
                <c:pt idx="152">
                  <c:v>-7.83</c:v>
                </c:pt>
                <c:pt idx="153">
                  <c:v>-7.83</c:v>
                </c:pt>
                <c:pt idx="154">
                  <c:v>-7.83</c:v>
                </c:pt>
                <c:pt idx="155">
                  <c:v>-7.82</c:v>
                </c:pt>
                <c:pt idx="156">
                  <c:v>-7.82</c:v>
                </c:pt>
                <c:pt idx="157">
                  <c:v>-7.82</c:v>
                </c:pt>
                <c:pt idx="158">
                  <c:v>-7.81</c:v>
                </c:pt>
                <c:pt idx="159">
                  <c:v>-7.81</c:v>
                </c:pt>
                <c:pt idx="160">
                  <c:v>-7.81</c:v>
                </c:pt>
                <c:pt idx="161">
                  <c:v>-7.81</c:v>
                </c:pt>
                <c:pt idx="162">
                  <c:v>-7.81</c:v>
                </c:pt>
                <c:pt idx="163">
                  <c:v>-7.81</c:v>
                </c:pt>
                <c:pt idx="164">
                  <c:v>-7.81</c:v>
                </c:pt>
                <c:pt idx="165">
                  <c:v>-7.82</c:v>
                </c:pt>
                <c:pt idx="166">
                  <c:v>-7.82</c:v>
                </c:pt>
                <c:pt idx="167">
                  <c:v>-7.82</c:v>
                </c:pt>
                <c:pt idx="168">
                  <c:v>-7.83</c:v>
                </c:pt>
                <c:pt idx="169">
                  <c:v>-7.83</c:v>
                </c:pt>
                <c:pt idx="170">
                  <c:v>-7.83</c:v>
                </c:pt>
                <c:pt idx="171">
                  <c:v>-7.84</c:v>
                </c:pt>
                <c:pt idx="172">
                  <c:v>-7.84</c:v>
                </c:pt>
                <c:pt idx="173">
                  <c:v>-7.84</c:v>
                </c:pt>
                <c:pt idx="174">
                  <c:v>-7.85</c:v>
                </c:pt>
                <c:pt idx="175">
                  <c:v>-7.85</c:v>
                </c:pt>
                <c:pt idx="176">
                  <c:v>-7.85</c:v>
                </c:pt>
                <c:pt idx="177">
                  <c:v>-7.86</c:v>
                </c:pt>
                <c:pt idx="178">
                  <c:v>-7.86</c:v>
                </c:pt>
                <c:pt idx="179">
                  <c:v>-7.87</c:v>
                </c:pt>
                <c:pt idx="180">
                  <c:v>-7.87</c:v>
                </c:pt>
                <c:pt idx="181">
                  <c:v>-7.87</c:v>
                </c:pt>
                <c:pt idx="182">
                  <c:v>-7.88</c:v>
                </c:pt>
                <c:pt idx="183">
                  <c:v>-7.88</c:v>
                </c:pt>
                <c:pt idx="184">
                  <c:v>-7.88</c:v>
                </c:pt>
                <c:pt idx="185">
                  <c:v>-7.89</c:v>
                </c:pt>
                <c:pt idx="186">
                  <c:v>-7.89</c:v>
                </c:pt>
                <c:pt idx="187">
                  <c:v>-7.89</c:v>
                </c:pt>
                <c:pt idx="188">
                  <c:v>-7.9</c:v>
                </c:pt>
                <c:pt idx="189">
                  <c:v>-7.9</c:v>
                </c:pt>
                <c:pt idx="190">
                  <c:v>-7.91</c:v>
                </c:pt>
                <c:pt idx="191">
                  <c:v>-7.91</c:v>
                </c:pt>
                <c:pt idx="192">
                  <c:v>-7.91</c:v>
                </c:pt>
                <c:pt idx="193">
                  <c:v>-7.92</c:v>
                </c:pt>
                <c:pt idx="194">
                  <c:v>-7.92</c:v>
                </c:pt>
                <c:pt idx="195">
                  <c:v>-7.93</c:v>
                </c:pt>
                <c:pt idx="196">
                  <c:v>-7.93</c:v>
                </c:pt>
                <c:pt idx="197">
                  <c:v>-7.93</c:v>
                </c:pt>
                <c:pt idx="198">
                  <c:v>-7.93</c:v>
                </c:pt>
                <c:pt idx="199">
                  <c:v>-7.94</c:v>
                </c:pt>
                <c:pt idx="200">
                  <c:v>-7.94</c:v>
                </c:pt>
                <c:pt idx="201">
                  <c:v>-7.94</c:v>
                </c:pt>
                <c:pt idx="202">
                  <c:v>-7.94</c:v>
                </c:pt>
                <c:pt idx="203">
                  <c:v>-7.94</c:v>
                </c:pt>
                <c:pt idx="204">
                  <c:v>-7.94</c:v>
                </c:pt>
                <c:pt idx="205">
                  <c:v>-7.94</c:v>
                </c:pt>
                <c:pt idx="206">
                  <c:v>-7.95</c:v>
                </c:pt>
                <c:pt idx="207">
                  <c:v>-7.95</c:v>
                </c:pt>
                <c:pt idx="208">
                  <c:v>-7.95</c:v>
                </c:pt>
                <c:pt idx="209">
                  <c:v>-7.95</c:v>
                </c:pt>
                <c:pt idx="210">
                  <c:v>-7.96</c:v>
                </c:pt>
                <c:pt idx="211">
                  <c:v>-7.96</c:v>
                </c:pt>
                <c:pt idx="212">
                  <c:v>-7.96</c:v>
                </c:pt>
                <c:pt idx="213">
                  <c:v>-7.97</c:v>
                </c:pt>
                <c:pt idx="214">
                  <c:v>-7.98</c:v>
                </c:pt>
                <c:pt idx="215">
                  <c:v>-7.99</c:v>
                </c:pt>
                <c:pt idx="216">
                  <c:v>-7.99</c:v>
                </c:pt>
                <c:pt idx="217">
                  <c:v>-8</c:v>
                </c:pt>
                <c:pt idx="218">
                  <c:v>-8.01</c:v>
                </c:pt>
                <c:pt idx="219">
                  <c:v>-8.02</c:v>
                </c:pt>
                <c:pt idx="220">
                  <c:v>-8.0299999999999994</c:v>
                </c:pt>
                <c:pt idx="221">
                  <c:v>-8.0399999999999991</c:v>
                </c:pt>
                <c:pt idx="222">
                  <c:v>-8.0500000000000007</c:v>
                </c:pt>
                <c:pt idx="223">
                  <c:v>-8.0500000000000007</c:v>
                </c:pt>
                <c:pt idx="224">
                  <c:v>-8.06</c:v>
                </c:pt>
                <c:pt idx="225">
                  <c:v>-8.06</c:v>
                </c:pt>
                <c:pt idx="226">
                  <c:v>-8.06</c:v>
                </c:pt>
                <c:pt idx="227">
                  <c:v>-8.06</c:v>
                </c:pt>
                <c:pt idx="228">
                  <c:v>-8.0500000000000007</c:v>
                </c:pt>
                <c:pt idx="229">
                  <c:v>-8.0500000000000007</c:v>
                </c:pt>
                <c:pt idx="230">
                  <c:v>-8.0500000000000007</c:v>
                </c:pt>
                <c:pt idx="231">
                  <c:v>-8.0500000000000007</c:v>
                </c:pt>
                <c:pt idx="232">
                  <c:v>-8.0399999999999991</c:v>
                </c:pt>
                <c:pt idx="233">
                  <c:v>-8.0399999999999991</c:v>
                </c:pt>
                <c:pt idx="234">
                  <c:v>-8.0399999999999991</c:v>
                </c:pt>
                <c:pt idx="235">
                  <c:v>-8.0399999999999991</c:v>
                </c:pt>
                <c:pt idx="236">
                  <c:v>-8.0399999999999991</c:v>
                </c:pt>
                <c:pt idx="237">
                  <c:v>-8.0399999999999991</c:v>
                </c:pt>
                <c:pt idx="238">
                  <c:v>-8.0399999999999991</c:v>
                </c:pt>
                <c:pt idx="239">
                  <c:v>-8.0399999999999991</c:v>
                </c:pt>
                <c:pt idx="240">
                  <c:v>-8.0399999999999991</c:v>
                </c:pt>
                <c:pt idx="241">
                  <c:v>-8.0399999999999991</c:v>
                </c:pt>
                <c:pt idx="242">
                  <c:v>-8.0399999999999991</c:v>
                </c:pt>
                <c:pt idx="243">
                  <c:v>-8.0399999999999991</c:v>
                </c:pt>
                <c:pt idx="244">
                  <c:v>-8.0500000000000007</c:v>
                </c:pt>
                <c:pt idx="245">
                  <c:v>-8.0500000000000007</c:v>
                </c:pt>
                <c:pt idx="246">
                  <c:v>-8.0500000000000007</c:v>
                </c:pt>
                <c:pt idx="247">
                  <c:v>-8.0500000000000007</c:v>
                </c:pt>
                <c:pt idx="248">
                  <c:v>-8.06</c:v>
                </c:pt>
                <c:pt idx="249">
                  <c:v>-8.06</c:v>
                </c:pt>
                <c:pt idx="250">
                  <c:v>-8.06</c:v>
                </c:pt>
                <c:pt idx="251">
                  <c:v>-8.06</c:v>
                </c:pt>
                <c:pt idx="252">
                  <c:v>-8.06</c:v>
                </c:pt>
                <c:pt idx="253">
                  <c:v>-8.06</c:v>
                </c:pt>
                <c:pt idx="254">
                  <c:v>-8.06</c:v>
                </c:pt>
                <c:pt idx="255">
                  <c:v>-8.07</c:v>
                </c:pt>
                <c:pt idx="256">
                  <c:v>-8.07</c:v>
                </c:pt>
                <c:pt idx="257">
                  <c:v>-8.07</c:v>
                </c:pt>
                <c:pt idx="258">
                  <c:v>-8.07</c:v>
                </c:pt>
                <c:pt idx="259">
                  <c:v>-8.07</c:v>
                </c:pt>
                <c:pt idx="260">
                  <c:v>-8.07</c:v>
                </c:pt>
                <c:pt idx="261">
                  <c:v>-8.07</c:v>
                </c:pt>
                <c:pt idx="262">
                  <c:v>-8.07</c:v>
                </c:pt>
                <c:pt idx="263">
                  <c:v>-8.07</c:v>
                </c:pt>
                <c:pt idx="264">
                  <c:v>-8.08</c:v>
                </c:pt>
                <c:pt idx="265">
                  <c:v>-8.08</c:v>
                </c:pt>
                <c:pt idx="266">
                  <c:v>-8.08</c:v>
                </c:pt>
                <c:pt idx="267">
                  <c:v>-8.08</c:v>
                </c:pt>
                <c:pt idx="268">
                  <c:v>-8.09</c:v>
                </c:pt>
                <c:pt idx="269">
                  <c:v>-8.09</c:v>
                </c:pt>
                <c:pt idx="270">
                  <c:v>-8.09</c:v>
                </c:pt>
                <c:pt idx="271">
                  <c:v>-8.1</c:v>
                </c:pt>
                <c:pt idx="272">
                  <c:v>-8.1</c:v>
                </c:pt>
                <c:pt idx="273">
                  <c:v>-8.11</c:v>
                </c:pt>
                <c:pt idx="274">
                  <c:v>-8.1199999999999992</c:v>
                </c:pt>
                <c:pt idx="275">
                  <c:v>-8.1199999999999992</c:v>
                </c:pt>
                <c:pt idx="276">
                  <c:v>-8.1300000000000008</c:v>
                </c:pt>
                <c:pt idx="277">
                  <c:v>-8.1300000000000008</c:v>
                </c:pt>
                <c:pt idx="278">
                  <c:v>-8.14</c:v>
                </c:pt>
                <c:pt idx="279">
                  <c:v>-8.15</c:v>
                </c:pt>
                <c:pt idx="280">
                  <c:v>-8.15</c:v>
                </c:pt>
                <c:pt idx="281">
                  <c:v>-8.16</c:v>
                </c:pt>
                <c:pt idx="282">
                  <c:v>-8.16</c:v>
                </c:pt>
                <c:pt idx="283">
                  <c:v>-8.17</c:v>
                </c:pt>
                <c:pt idx="284">
                  <c:v>-8.17</c:v>
                </c:pt>
                <c:pt idx="285">
                  <c:v>-8.18</c:v>
                </c:pt>
                <c:pt idx="286">
                  <c:v>-8.18</c:v>
                </c:pt>
                <c:pt idx="287">
                  <c:v>-8.18</c:v>
                </c:pt>
                <c:pt idx="288">
                  <c:v>-8.18</c:v>
                </c:pt>
                <c:pt idx="289">
                  <c:v>-8.19</c:v>
                </c:pt>
                <c:pt idx="290">
                  <c:v>-8.19</c:v>
                </c:pt>
                <c:pt idx="291">
                  <c:v>-8.19</c:v>
                </c:pt>
                <c:pt idx="292">
                  <c:v>-8.19</c:v>
                </c:pt>
                <c:pt idx="293">
                  <c:v>-8.19</c:v>
                </c:pt>
                <c:pt idx="294">
                  <c:v>-8.19</c:v>
                </c:pt>
                <c:pt idx="295">
                  <c:v>-8.1999999999999993</c:v>
                </c:pt>
                <c:pt idx="296">
                  <c:v>-8.1999999999999993</c:v>
                </c:pt>
                <c:pt idx="297">
                  <c:v>-8.1999999999999993</c:v>
                </c:pt>
                <c:pt idx="298">
                  <c:v>-8.1999999999999993</c:v>
                </c:pt>
                <c:pt idx="299">
                  <c:v>-8.2100000000000009</c:v>
                </c:pt>
                <c:pt idx="300">
                  <c:v>-8.2100000000000009</c:v>
                </c:pt>
                <c:pt idx="301">
                  <c:v>-8.2100000000000009</c:v>
                </c:pt>
                <c:pt idx="302">
                  <c:v>-8.2200000000000006</c:v>
                </c:pt>
                <c:pt idx="303">
                  <c:v>-8.2200000000000006</c:v>
                </c:pt>
                <c:pt idx="304">
                  <c:v>-8.2200000000000006</c:v>
                </c:pt>
                <c:pt idx="305">
                  <c:v>-8.23</c:v>
                </c:pt>
                <c:pt idx="306">
                  <c:v>-8.23</c:v>
                </c:pt>
                <c:pt idx="307">
                  <c:v>-8.23</c:v>
                </c:pt>
                <c:pt idx="308">
                  <c:v>-8.23</c:v>
                </c:pt>
                <c:pt idx="309">
                  <c:v>-8.24</c:v>
                </c:pt>
                <c:pt idx="310">
                  <c:v>-8.24</c:v>
                </c:pt>
                <c:pt idx="311">
                  <c:v>-8.24</c:v>
                </c:pt>
                <c:pt idx="312">
                  <c:v>-8.24</c:v>
                </c:pt>
                <c:pt idx="313">
                  <c:v>-8.24</c:v>
                </c:pt>
                <c:pt idx="314">
                  <c:v>-8.24</c:v>
                </c:pt>
                <c:pt idx="315">
                  <c:v>-8.25</c:v>
                </c:pt>
                <c:pt idx="316">
                  <c:v>-8.25</c:v>
                </c:pt>
                <c:pt idx="317">
                  <c:v>-8.25</c:v>
                </c:pt>
                <c:pt idx="318">
                  <c:v>-8.25</c:v>
                </c:pt>
                <c:pt idx="319">
                  <c:v>-8.25</c:v>
                </c:pt>
                <c:pt idx="320">
                  <c:v>-8.25</c:v>
                </c:pt>
                <c:pt idx="321">
                  <c:v>-8.25</c:v>
                </c:pt>
                <c:pt idx="322">
                  <c:v>-8.25</c:v>
                </c:pt>
                <c:pt idx="323">
                  <c:v>-8.25</c:v>
                </c:pt>
                <c:pt idx="324">
                  <c:v>-8.25</c:v>
                </c:pt>
                <c:pt idx="325">
                  <c:v>-8.25</c:v>
                </c:pt>
                <c:pt idx="326">
                  <c:v>-8.25</c:v>
                </c:pt>
                <c:pt idx="327">
                  <c:v>-8.25</c:v>
                </c:pt>
                <c:pt idx="328">
                  <c:v>-8.25</c:v>
                </c:pt>
                <c:pt idx="329">
                  <c:v>-8.25</c:v>
                </c:pt>
                <c:pt idx="330">
                  <c:v>-8.25</c:v>
                </c:pt>
                <c:pt idx="331">
                  <c:v>-8.26</c:v>
                </c:pt>
                <c:pt idx="332">
                  <c:v>-8.26</c:v>
                </c:pt>
                <c:pt idx="333">
                  <c:v>-8.26</c:v>
                </c:pt>
                <c:pt idx="334">
                  <c:v>-8.26</c:v>
                </c:pt>
                <c:pt idx="335">
                  <c:v>-8.26</c:v>
                </c:pt>
                <c:pt idx="336">
                  <c:v>-8.26</c:v>
                </c:pt>
                <c:pt idx="337">
                  <c:v>-8.26</c:v>
                </c:pt>
                <c:pt idx="338">
                  <c:v>-8.26</c:v>
                </c:pt>
                <c:pt idx="339">
                  <c:v>-8.26</c:v>
                </c:pt>
                <c:pt idx="340">
                  <c:v>-8.26</c:v>
                </c:pt>
                <c:pt idx="341">
                  <c:v>-8.26</c:v>
                </c:pt>
                <c:pt idx="342">
                  <c:v>-8.27</c:v>
                </c:pt>
                <c:pt idx="343">
                  <c:v>-8.27</c:v>
                </c:pt>
                <c:pt idx="344">
                  <c:v>-8.27</c:v>
                </c:pt>
                <c:pt idx="345">
                  <c:v>-8.2799999999999994</c:v>
                </c:pt>
                <c:pt idx="346">
                  <c:v>-8.2799999999999994</c:v>
                </c:pt>
                <c:pt idx="347">
                  <c:v>-8.2799999999999994</c:v>
                </c:pt>
                <c:pt idx="348">
                  <c:v>-8.2799999999999994</c:v>
                </c:pt>
                <c:pt idx="349">
                  <c:v>-8.27</c:v>
                </c:pt>
                <c:pt idx="350">
                  <c:v>-8.27</c:v>
                </c:pt>
                <c:pt idx="351">
                  <c:v>-8.27</c:v>
                </c:pt>
                <c:pt idx="352">
                  <c:v>-8.27</c:v>
                </c:pt>
                <c:pt idx="353">
                  <c:v>-8.27</c:v>
                </c:pt>
                <c:pt idx="354">
                  <c:v>-8.27</c:v>
                </c:pt>
                <c:pt idx="355">
                  <c:v>-8.27</c:v>
                </c:pt>
                <c:pt idx="356">
                  <c:v>-8.27</c:v>
                </c:pt>
                <c:pt idx="357">
                  <c:v>-8.27</c:v>
                </c:pt>
                <c:pt idx="358">
                  <c:v>-8.27</c:v>
                </c:pt>
                <c:pt idx="359">
                  <c:v>-8.27</c:v>
                </c:pt>
                <c:pt idx="360">
                  <c:v>-8.2799999999999994</c:v>
                </c:pt>
                <c:pt idx="361">
                  <c:v>-8.2899999999999991</c:v>
                </c:pt>
                <c:pt idx="362">
                  <c:v>-8.3000000000000007</c:v>
                </c:pt>
                <c:pt idx="363">
                  <c:v>-8.31</c:v>
                </c:pt>
                <c:pt idx="364">
                  <c:v>-8.31</c:v>
                </c:pt>
                <c:pt idx="365">
                  <c:v>-8.32</c:v>
                </c:pt>
                <c:pt idx="366">
                  <c:v>-8.32</c:v>
                </c:pt>
                <c:pt idx="367">
                  <c:v>-8.32</c:v>
                </c:pt>
                <c:pt idx="368">
                  <c:v>-8.32</c:v>
                </c:pt>
                <c:pt idx="369">
                  <c:v>-8.33</c:v>
                </c:pt>
                <c:pt idx="370">
                  <c:v>-8.33</c:v>
                </c:pt>
                <c:pt idx="371">
                  <c:v>-8.32</c:v>
                </c:pt>
                <c:pt idx="372">
                  <c:v>-8.32</c:v>
                </c:pt>
                <c:pt idx="373">
                  <c:v>-8.32</c:v>
                </c:pt>
                <c:pt idx="374">
                  <c:v>-8.31</c:v>
                </c:pt>
                <c:pt idx="375">
                  <c:v>-8.31</c:v>
                </c:pt>
                <c:pt idx="376">
                  <c:v>-8.31</c:v>
                </c:pt>
                <c:pt idx="377">
                  <c:v>-8.32</c:v>
                </c:pt>
                <c:pt idx="378">
                  <c:v>-8.32</c:v>
                </c:pt>
                <c:pt idx="379">
                  <c:v>-8.32</c:v>
                </c:pt>
                <c:pt idx="380">
                  <c:v>-8.32</c:v>
                </c:pt>
                <c:pt idx="381">
                  <c:v>-8.32</c:v>
                </c:pt>
                <c:pt idx="382">
                  <c:v>-8.32</c:v>
                </c:pt>
                <c:pt idx="383">
                  <c:v>-8.32</c:v>
                </c:pt>
                <c:pt idx="384">
                  <c:v>-8.32</c:v>
                </c:pt>
                <c:pt idx="385">
                  <c:v>-8.31</c:v>
                </c:pt>
                <c:pt idx="386">
                  <c:v>-8.31</c:v>
                </c:pt>
                <c:pt idx="387">
                  <c:v>-8.32</c:v>
                </c:pt>
                <c:pt idx="388">
                  <c:v>-8.33</c:v>
                </c:pt>
                <c:pt idx="389">
                  <c:v>-8.34</c:v>
                </c:pt>
                <c:pt idx="390">
                  <c:v>-8.35</c:v>
                </c:pt>
                <c:pt idx="391">
                  <c:v>-8.36</c:v>
                </c:pt>
                <c:pt idx="392">
                  <c:v>-8.3699999999999992</c:v>
                </c:pt>
                <c:pt idx="393">
                  <c:v>-8.3699999999999992</c:v>
                </c:pt>
                <c:pt idx="394">
                  <c:v>-8.3800000000000008</c:v>
                </c:pt>
                <c:pt idx="395">
                  <c:v>-8.39</c:v>
                </c:pt>
                <c:pt idx="396">
                  <c:v>-8.39</c:v>
                </c:pt>
                <c:pt idx="397">
                  <c:v>-8.39</c:v>
                </c:pt>
                <c:pt idx="398">
                  <c:v>-8.4</c:v>
                </c:pt>
                <c:pt idx="399">
                  <c:v>-8.4</c:v>
                </c:pt>
                <c:pt idx="400">
                  <c:v>-8.41</c:v>
                </c:pt>
                <c:pt idx="401">
                  <c:v>-8.42</c:v>
                </c:pt>
                <c:pt idx="402">
                  <c:v>-8.42</c:v>
                </c:pt>
                <c:pt idx="403">
                  <c:v>-8.42</c:v>
                </c:pt>
                <c:pt idx="404">
                  <c:v>-8.42</c:v>
                </c:pt>
                <c:pt idx="405">
                  <c:v>-8.42</c:v>
                </c:pt>
                <c:pt idx="406">
                  <c:v>-8.42</c:v>
                </c:pt>
                <c:pt idx="407">
                  <c:v>-8.42</c:v>
                </c:pt>
                <c:pt idx="408">
                  <c:v>-8.41</c:v>
                </c:pt>
                <c:pt idx="409">
                  <c:v>-8.42</c:v>
                </c:pt>
                <c:pt idx="410">
                  <c:v>-8.42</c:v>
                </c:pt>
                <c:pt idx="411">
                  <c:v>-8.42</c:v>
                </c:pt>
                <c:pt idx="412">
                  <c:v>-8.42</c:v>
                </c:pt>
                <c:pt idx="413">
                  <c:v>-8.42</c:v>
                </c:pt>
                <c:pt idx="414">
                  <c:v>-8.41</c:v>
                </c:pt>
                <c:pt idx="415">
                  <c:v>-8.4</c:v>
                </c:pt>
                <c:pt idx="416">
                  <c:v>-8.39</c:v>
                </c:pt>
                <c:pt idx="417">
                  <c:v>-8.39</c:v>
                </c:pt>
                <c:pt idx="418">
                  <c:v>-8.4</c:v>
                </c:pt>
                <c:pt idx="419">
                  <c:v>-8.41</c:v>
                </c:pt>
                <c:pt idx="420">
                  <c:v>-8.42</c:v>
                </c:pt>
                <c:pt idx="421">
                  <c:v>-8.43</c:v>
                </c:pt>
                <c:pt idx="422">
                  <c:v>-8.44</c:v>
                </c:pt>
                <c:pt idx="423">
                  <c:v>-8.44</c:v>
                </c:pt>
                <c:pt idx="424">
                  <c:v>-8.44</c:v>
                </c:pt>
                <c:pt idx="425">
                  <c:v>-8.44</c:v>
                </c:pt>
                <c:pt idx="426">
                  <c:v>-8.44</c:v>
                </c:pt>
                <c:pt idx="427">
                  <c:v>-8.44</c:v>
                </c:pt>
                <c:pt idx="428">
                  <c:v>-8.4499999999999993</c:v>
                </c:pt>
                <c:pt idx="429">
                  <c:v>-8.4600000000000009</c:v>
                </c:pt>
                <c:pt idx="430">
                  <c:v>-8.4700000000000006</c:v>
                </c:pt>
                <c:pt idx="431">
                  <c:v>-8.48</c:v>
                </c:pt>
                <c:pt idx="432">
                  <c:v>-8.5</c:v>
                </c:pt>
                <c:pt idx="433">
                  <c:v>-8.51</c:v>
                </c:pt>
                <c:pt idx="434">
                  <c:v>-8.52</c:v>
                </c:pt>
                <c:pt idx="435">
                  <c:v>-8.5299999999999994</c:v>
                </c:pt>
                <c:pt idx="436">
                  <c:v>-8.5299999999999994</c:v>
                </c:pt>
                <c:pt idx="437">
                  <c:v>-8.5299999999999994</c:v>
                </c:pt>
                <c:pt idx="438">
                  <c:v>-8.5299999999999994</c:v>
                </c:pt>
                <c:pt idx="439">
                  <c:v>-8.5299999999999994</c:v>
                </c:pt>
                <c:pt idx="440">
                  <c:v>-8.5299999999999994</c:v>
                </c:pt>
                <c:pt idx="441">
                  <c:v>-8.5299999999999994</c:v>
                </c:pt>
                <c:pt idx="442">
                  <c:v>-8.5299999999999994</c:v>
                </c:pt>
                <c:pt idx="443">
                  <c:v>-8.5299999999999994</c:v>
                </c:pt>
                <c:pt idx="444">
                  <c:v>-8.5299999999999994</c:v>
                </c:pt>
                <c:pt idx="445">
                  <c:v>-8.5299999999999994</c:v>
                </c:pt>
                <c:pt idx="446">
                  <c:v>-8.5299999999999994</c:v>
                </c:pt>
                <c:pt idx="447">
                  <c:v>-8.5399999999999991</c:v>
                </c:pt>
                <c:pt idx="448">
                  <c:v>-8.5399999999999991</c:v>
                </c:pt>
                <c:pt idx="449">
                  <c:v>-8.5500000000000007</c:v>
                </c:pt>
                <c:pt idx="450">
                  <c:v>-8.5500000000000007</c:v>
                </c:pt>
                <c:pt idx="451">
                  <c:v>-8.5500000000000007</c:v>
                </c:pt>
                <c:pt idx="452">
                  <c:v>-8.5500000000000007</c:v>
                </c:pt>
                <c:pt idx="453">
                  <c:v>-8.5399999999999991</c:v>
                </c:pt>
                <c:pt idx="454">
                  <c:v>-8.5399999999999991</c:v>
                </c:pt>
                <c:pt idx="455">
                  <c:v>-8.5399999999999991</c:v>
                </c:pt>
                <c:pt idx="456">
                  <c:v>-8.5299999999999994</c:v>
                </c:pt>
                <c:pt idx="457">
                  <c:v>-8.5299999999999994</c:v>
                </c:pt>
                <c:pt idx="458">
                  <c:v>-8.52</c:v>
                </c:pt>
                <c:pt idx="459">
                  <c:v>-8.52</c:v>
                </c:pt>
                <c:pt idx="460">
                  <c:v>-8.52</c:v>
                </c:pt>
                <c:pt idx="461">
                  <c:v>-8.5299999999999994</c:v>
                </c:pt>
                <c:pt idx="462">
                  <c:v>-8.5399999999999991</c:v>
                </c:pt>
                <c:pt idx="463">
                  <c:v>-8.5500000000000007</c:v>
                </c:pt>
                <c:pt idx="464">
                  <c:v>-8.56</c:v>
                </c:pt>
                <c:pt idx="465">
                  <c:v>-8.57</c:v>
                </c:pt>
                <c:pt idx="466">
                  <c:v>-8.58</c:v>
                </c:pt>
                <c:pt idx="467">
                  <c:v>-8.59</c:v>
                </c:pt>
                <c:pt idx="468">
                  <c:v>-8.59</c:v>
                </c:pt>
                <c:pt idx="469">
                  <c:v>-8.59</c:v>
                </c:pt>
                <c:pt idx="470">
                  <c:v>-8.59</c:v>
                </c:pt>
                <c:pt idx="471">
                  <c:v>-8.58</c:v>
                </c:pt>
                <c:pt idx="472">
                  <c:v>-8.58</c:v>
                </c:pt>
                <c:pt idx="473">
                  <c:v>-8.57</c:v>
                </c:pt>
                <c:pt idx="474">
                  <c:v>-8.57</c:v>
                </c:pt>
                <c:pt idx="475">
                  <c:v>-8.57</c:v>
                </c:pt>
                <c:pt idx="476">
                  <c:v>-8.58</c:v>
                </c:pt>
                <c:pt idx="477">
                  <c:v>-8.58</c:v>
                </c:pt>
                <c:pt idx="478">
                  <c:v>-8.59</c:v>
                </c:pt>
                <c:pt idx="479">
                  <c:v>-8.59</c:v>
                </c:pt>
                <c:pt idx="480">
                  <c:v>-8.59</c:v>
                </c:pt>
                <c:pt idx="481">
                  <c:v>-8.59</c:v>
                </c:pt>
                <c:pt idx="482">
                  <c:v>-8.59</c:v>
                </c:pt>
                <c:pt idx="483">
                  <c:v>-8.58</c:v>
                </c:pt>
                <c:pt idx="484">
                  <c:v>-8.58</c:v>
                </c:pt>
                <c:pt idx="485">
                  <c:v>-8.58</c:v>
                </c:pt>
                <c:pt idx="486">
                  <c:v>-8.58</c:v>
                </c:pt>
                <c:pt idx="487">
                  <c:v>-8.58</c:v>
                </c:pt>
                <c:pt idx="488">
                  <c:v>-8.58</c:v>
                </c:pt>
                <c:pt idx="489">
                  <c:v>-8.57</c:v>
                </c:pt>
                <c:pt idx="490">
                  <c:v>-8.57</c:v>
                </c:pt>
                <c:pt idx="491">
                  <c:v>-8.57</c:v>
                </c:pt>
              </c:numCache>
            </c:numRef>
          </c:yVal>
          <c:smooth val="1"/>
        </c:ser>
        <c:ser>
          <c:idx val="1"/>
          <c:order val="1"/>
          <c:tx>
            <c:strRef>
              <c:f>'Mesures modernes'!$L$6</c:f>
              <c:strCache>
                <c:ptCount val="1"/>
                <c:pt idx="0">
                  <c:v>Hawai Kum (3m)</c:v>
                </c:pt>
              </c:strCache>
            </c:strRef>
          </c:tx>
          <c:spPr>
            <a:ln w="12700">
              <a:solidFill>
                <a:srgbClr val="0066CC"/>
              </a:solidFill>
              <a:prstDash val="sysDash"/>
            </a:ln>
          </c:spPr>
          <c:marker>
            <c:symbol val="none"/>
          </c:marker>
          <c:xVal>
            <c:numRef>
              <c:f>'Mesures modernes'!$J$7:$J$498</c:f>
              <c:numCache>
                <c:formatCode>General</c:formatCode>
                <c:ptCount val="492"/>
                <c:pt idx="0">
                  <c:v>1980.0409999999999</c:v>
                </c:pt>
                <c:pt idx="1">
                  <c:v>1980.1257000000001</c:v>
                </c:pt>
                <c:pt idx="2">
                  <c:v>1980.2049</c:v>
                </c:pt>
                <c:pt idx="3">
                  <c:v>1980.2896000000001</c:v>
                </c:pt>
                <c:pt idx="4">
                  <c:v>1980.3715999999999</c:v>
                </c:pt>
                <c:pt idx="5">
                  <c:v>1980.4563000000001</c:v>
                </c:pt>
                <c:pt idx="6">
                  <c:v>1980.5382999999999</c:v>
                </c:pt>
                <c:pt idx="7">
                  <c:v>1980.623</c:v>
                </c:pt>
                <c:pt idx="8">
                  <c:v>1980.7076999999999</c:v>
                </c:pt>
                <c:pt idx="9">
                  <c:v>1980.7896000000001</c:v>
                </c:pt>
                <c:pt idx="10">
                  <c:v>1980.8742999999999</c:v>
                </c:pt>
                <c:pt idx="11">
                  <c:v>1980.9563000000001</c:v>
                </c:pt>
                <c:pt idx="12">
                  <c:v>1981.0410999999999</c:v>
                </c:pt>
                <c:pt idx="13">
                  <c:v>1981.126</c:v>
                </c:pt>
                <c:pt idx="14">
                  <c:v>1981.2027</c:v>
                </c:pt>
                <c:pt idx="15">
                  <c:v>1981.2877000000001</c:v>
                </c:pt>
                <c:pt idx="16">
                  <c:v>1981.3698999999999</c:v>
                </c:pt>
                <c:pt idx="17">
                  <c:v>1981.4548</c:v>
                </c:pt>
                <c:pt idx="18">
                  <c:v>1981.537</c:v>
                </c:pt>
                <c:pt idx="19">
                  <c:v>1981.6219000000001</c:v>
                </c:pt>
                <c:pt idx="20">
                  <c:v>1981.7067999999999</c:v>
                </c:pt>
                <c:pt idx="21">
                  <c:v>1981.789</c:v>
                </c:pt>
                <c:pt idx="22">
                  <c:v>1981.874</c:v>
                </c:pt>
                <c:pt idx="23">
                  <c:v>1981.9562000000001</c:v>
                </c:pt>
                <c:pt idx="24">
                  <c:v>1982.0410999999999</c:v>
                </c:pt>
                <c:pt idx="25">
                  <c:v>1982.126</c:v>
                </c:pt>
                <c:pt idx="26">
                  <c:v>1982.2027</c:v>
                </c:pt>
                <c:pt idx="27">
                  <c:v>1982.2877000000001</c:v>
                </c:pt>
                <c:pt idx="28">
                  <c:v>1982.3698999999999</c:v>
                </c:pt>
                <c:pt idx="29">
                  <c:v>1982.4548</c:v>
                </c:pt>
                <c:pt idx="30">
                  <c:v>1982.537</c:v>
                </c:pt>
                <c:pt idx="31">
                  <c:v>1982.6219000000001</c:v>
                </c:pt>
                <c:pt idx="32">
                  <c:v>1982.7067999999999</c:v>
                </c:pt>
                <c:pt idx="33">
                  <c:v>1982.789</c:v>
                </c:pt>
                <c:pt idx="34">
                  <c:v>1982.874</c:v>
                </c:pt>
                <c:pt idx="35">
                  <c:v>1982.9562000000001</c:v>
                </c:pt>
                <c:pt idx="36">
                  <c:v>1983.0410999999999</c:v>
                </c:pt>
                <c:pt idx="37">
                  <c:v>1983.126</c:v>
                </c:pt>
                <c:pt idx="38">
                  <c:v>1983.2027</c:v>
                </c:pt>
                <c:pt idx="39">
                  <c:v>1983.2877000000001</c:v>
                </c:pt>
                <c:pt idx="40">
                  <c:v>1983.3698999999999</c:v>
                </c:pt>
                <c:pt idx="41">
                  <c:v>1983.4548</c:v>
                </c:pt>
                <c:pt idx="42">
                  <c:v>1983.537</c:v>
                </c:pt>
                <c:pt idx="43">
                  <c:v>1983.6219000000001</c:v>
                </c:pt>
                <c:pt idx="44">
                  <c:v>1983.7067999999999</c:v>
                </c:pt>
                <c:pt idx="45">
                  <c:v>1983.789</c:v>
                </c:pt>
                <c:pt idx="46">
                  <c:v>1983.874</c:v>
                </c:pt>
                <c:pt idx="47">
                  <c:v>1983.9562000000001</c:v>
                </c:pt>
                <c:pt idx="48">
                  <c:v>1984.0409999999999</c:v>
                </c:pt>
                <c:pt idx="49">
                  <c:v>1984.1257000000001</c:v>
                </c:pt>
                <c:pt idx="50">
                  <c:v>1984.2049</c:v>
                </c:pt>
                <c:pt idx="51">
                  <c:v>1984.2896000000001</c:v>
                </c:pt>
                <c:pt idx="52">
                  <c:v>1984.3715999999999</c:v>
                </c:pt>
                <c:pt idx="53">
                  <c:v>1984.4563000000001</c:v>
                </c:pt>
                <c:pt idx="54">
                  <c:v>1984.5382999999999</c:v>
                </c:pt>
                <c:pt idx="55">
                  <c:v>1984.623</c:v>
                </c:pt>
                <c:pt idx="56">
                  <c:v>1984.7076999999999</c:v>
                </c:pt>
                <c:pt idx="57">
                  <c:v>1984.7896000000001</c:v>
                </c:pt>
                <c:pt idx="58">
                  <c:v>1984.8742999999999</c:v>
                </c:pt>
                <c:pt idx="59">
                  <c:v>1984.9563000000001</c:v>
                </c:pt>
                <c:pt idx="60">
                  <c:v>1985.0410999999999</c:v>
                </c:pt>
                <c:pt idx="61">
                  <c:v>1985.126</c:v>
                </c:pt>
                <c:pt idx="62">
                  <c:v>1985.2027</c:v>
                </c:pt>
                <c:pt idx="63">
                  <c:v>1985.2877000000001</c:v>
                </c:pt>
                <c:pt idx="64">
                  <c:v>1985.3698999999999</c:v>
                </c:pt>
                <c:pt idx="65">
                  <c:v>1985.4548</c:v>
                </c:pt>
                <c:pt idx="66">
                  <c:v>1985.537</c:v>
                </c:pt>
                <c:pt idx="67">
                  <c:v>1985.6219000000001</c:v>
                </c:pt>
                <c:pt idx="68">
                  <c:v>1985.7067999999999</c:v>
                </c:pt>
                <c:pt idx="69">
                  <c:v>1985.789</c:v>
                </c:pt>
                <c:pt idx="70">
                  <c:v>1985.874</c:v>
                </c:pt>
                <c:pt idx="71">
                  <c:v>1985.9562000000001</c:v>
                </c:pt>
                <c:pt idx="72">
                  <c:v>1986.0410999999999</c:v>
                </c:pt>
                <c:pt idx="73">
                  <c:v>1986.126</c:v>
                </c:pt>
                <c:pt idx="74">
                  <c:v>1986.2027</c:v>
                </c:pt>
                <c:pt idx="75">
                  <c:v>1986.2877000000001</c:v>
                </c:pt>
                <c:pt idx="76">
                  <c:v>1986.3698999999999</c:v>
                </c:pt>
                <c:pt idx="77">
                  <c:v>1986.4548</c:v>
                </c:pt>
                <c:pt idx="78">
                  <c:v>1986.537</c:v>
                </c:pt>
                <c:pt idx="79">
                  <c:v>1986.6219000000001</c:v>
                </c:pt>
                <c:pt idx="80">
                  <c:v>1986.7067999999999</c:v>
                </c:pt>
                <c:pt idx="81">
                  <c:v>1986.789</c:v>
                </c:pt>
                <c:pt idx="82">
                  <c:v>1986.874</c:v>
                </c:pt>
                <c:pt idx="83">
                  <c:v>1986.9562000000001</c:v>
                </c:pt>
                <c:pt idx="84">
                  <c:v>1987.0410999999999</c:v>
                </c:pt>
                <c:pt idx="85">
                  <c:v>1987.126</c:v>
                </c:pt>
                <c:pt idx="86">
                  <c:v>1987.2027</c:v>
                </c:pt>
                <c:pt idx="87">
                  <c:v>1987.2877000000001</c:v>
                </c:pt>
                <c:pt idx="88">
                  <c:v>1987.3698999999999</c:v>
                </c:pt>
                <c:pt idx="89">
                  <c:v>1987.4548</c:v>
                </c:pt>
                <c:pt idx="90">
                  <c:v>1987.537</c:v>
                </c:pt>
                <c:pt idx="91">
                  <c:v>1987.6219000000001</c:v>
                </c:pt>
                <c:pt idx="92">
                  <c:v>1987.7067999999999</c:v>
                </c:pt>
                <c:pt idx="93">
                  <c:v>1987.789</c:v>
                </c:pt>
                <c:pt idx="94">
                  <c:v>1987.874</c:v>
                </c:pt>
                <c:pt idx="95">
                  <c:v>1987.9562000000001</c:v>
                </c:pt>
                <c:pt idx="96">
                  <c:v>1988.0409999999999</c:v>
                </c:pt>
                <c:pt idx="97">
                  <c:v>1988.1257000000001</c:v>
                </c:pt>
                <c:pt idx="98">
                  <c:v>1988.2049</c:v>
                </c:pt>
                <c:pt idx="99">
                  <c:v>1988.2896000000001</c:v>
                </c:pt>
                <c:pt idx="100">
                  <c:v>1988.3715999999999</c:v>
                </c:pt>
                <c:pt idx="101">
                  <c:v>1988.4563000000001</c:v>
                </c:pt>
                <c:pt idx="102">
                  <c:v>1988.5382999999999</c:v>
                </c:pt>
                <c:pt idx="103">
                  <c:v>1988.623</c:v>
                </c:pt>
                <c:pt idx="104">
                  <c:v>1988.7076999999999</c:v>
                </c:pt>
                <c:pt idx="105">
                  <c:v>1988.7896000000001</c:v>
                </c:pt>
                <c:pt idx="106">
                  <c:v>1988.8742999999999</c:v>
                </c:pt>
                <c:pt idx="107">
                  <c:v>1988.9563000000001</c:v>
                </c:pt>
                <c:pt idx="108">
                  <c:v>1989.0410999999999</c:v>
                </c:pt>
                <c:pt idx="109">
                  <c:v>1989.126</c:v>
                </c:pt>
                <c:pt idx="110">
                  <c:v>1989.2027</c:v>
                </c:pt>
                <c:pt idx="111">
                  <c:v>1989.2877000000001</c:v>
                </c:pt>
                <c:pt idx="112">
                  <c:v>1989.3698999999999</c:v>
                </c:pt>
                <c:pt idx="113">
                  <c:v>1989.4548</c:v>
                </c:pt>
                <c:pt idx="114">
                  <c:v>1989.537</c:v>
                </c:pt>
                <c:pt idx="115">
                  <c:v>1989.6219000000001</c:v>
                </c:pt>
                <c:pt idx="116">
                  <c:v>1989.7067999999999</c:v>
                </c:pt>
                <c:pt idx="117">
                  <c:v>1989.789</c:v>
                </c:pt>
                <c:pt idx="118">
                  <c:v>1989.874</c:v>
                </c:pt>
                <c:pt idx="119">
                  <c:v>1989.9562000000001</c:v>
                </c:pt>
                <c:pt idx="120">
                  <c:v>1990.0410999999999</c:v>
                </c:pt>
                <c:pt idx="121">
                  <c:v>1990.126</c:v>
                </c:pt>
                <c:pt idx="122">
                  <c:v>1990.2027</c:v>
                </c:pt>
                <c:pt idx="123">
                  <c:v>1990.2877000000001</c:v>
                </c:pt>
                <c:pt idx="124">
                  <c:v>1990.3698999999999</c:v>
                </c:pt>
                <c:pt idx="125">
                  <c:v>1990.4548</c:v>
                </c:pt>
                <c:pt idx="126">
                  <c:v>1990.537</c:v>
                </c:pt>
                <c:pt idx="127">
                  <c:v>1990.6219000000001</c:v>
                </c:pt>
                <c:pt idx="128">
                  <c:v>1990.7067999999999</c:v>
                </c:pt>
                <c:pt idx="129">
                  <c:v>1990.789</c:v>
                </c:pt>
                <c:pt idx="130">
                  <c:v>1990.874</c:v>
                </c:pt>
                <c:pt idx="131">
                  <c:v>1990.9562000000001</c:v>
                </c:pt>
                <c:pt idx="132">
                  <c:v>1991.0410999999999</c:v>
                </c:pt>
                <c:pt idx="133">
                  <c:v>1991.126</c:v>
                </c:pt>
                <c:pt idx="134">
                  <c:v>1991.2027</c:v>
                </c:pt>
                <c:pt idx="135">
                  <c:v>1991.2877000000001</c:v>
                </c:pt>
                <c:pt idx="136">
                  <c:v>1991.3698999999999</c:v>
                </c:pt>
                <c:pt idx="137">
                  <c:v>1991.4548</c:v>
                </c:pt>
                <c:pt idx="138">
                  <c:v>1991.537</c:v>
                </c:pt>
                <c:pt idx="139">
                  <c:v>1991.6219000000001</c:v>
                </c:pt>
                <c:pt idx="140">
                  <c:v>1991.7067999999999</c:v>
                </c:pt>
                <c:pt idx="141">
                  <c:v>1991.789</c:v>
                </c:pt>
                <c:pt idx="142">
                  <c:v>1991.874</c:v>
                </c:pt>
                <c:pt idx="143">
                  <c:v>1991.9562000000001</c:v>
                </c:pt>
                <c:pt idx="144">
                  <c:v>1992.0409999999999</c:v>
                </c:pt>
                <c:pt idx="145">
                  <c:v>1992.1257000000001</c:v>
                </c:pt>
                <c:pt idx="146">
                  <c:v>1992.2049</c:v>
                </c:pt>
                <c:pt idx="147">
                  <c:v>1992.2896000000001</c:v>
                </c:pt>
                <c:pt idx="148">
                  <c:v>1992.3715999999999</c:v>
                </c:pt>
                <c:pt idx="149">
                  <c:v>1992.4563000000001</c:v>
                </c:pt>
                <c:pt idx="150">
                  <c:v>1992.5382999999999</c:v>
                </c:pt>
                <c:pt idx="151">
                  <c:v>1992.623</c:v>
                </c:pt>
                <c:pt idx="152">
                  <c:v>1992.7076999999999</c:v>
                </c:pt>
                <c:pt idx="153">
                  <c:v>1992.7896000000001</c:v>
                </c:pt>
                <c:pt idx="154">
                  <c:v>1992.8742999999999</c:v>
                </c:pt>
                <c:pt idx="155">
                  <c:v>1992.9563000000001</c:v>
                </c:pt>
                <c:pt idx="156">
                  <c:v>1993.0410999999999</c:v>
                </c:pt>
                <c:pt idx="157">
                  <c:v>1993.126</c:v>
                </c:pt>
                <c:pt idx="158">
                  <c:v>1993.2027</c:v>
                </c:pt>
                <c:pt idx="159">
                  <c:v>1993.2877000000001</c:v>
                </c:pt>
                <c:pt idx="160">
                  <c:v>1993.3698999999999</c:v>
                </c:pt>
                <c:pt idx="161">
                  <c:v>1993.4548</c:v>
                </c:pt>
                <c:pt idx="162">
                  <c:v>1993.537</c:v>
                </c:pt>
                <c:pt idx="163">
                  <c:v>1993.6219000000001</c:v>
                </c:pt>
                <c:pt idx="164">
                  <c:v>1993.7067999999999</c:v>
                </c:pt>
                <c:pt idx="165">
                  <c:v>1993.789</c:v>
                </c:pt>
                <c:pt idx="166">
                  <c:v>1993.874</c:v>
                </c:pt>
                <c:pt idx="167">
                  <c:v>1993.9562000000001</c:v>
                </c:pt>
                <c:pt idx="168">
                  <c:v>1994.0410999999999</c:v>
                </c:pt>
                <c:pt idx="169">
                  <c:v>1994.126</c:v>
                </c:pt>
                <c:pt idx="170">
                  <c:v>1994.2027</c:v>
                </c:pt>
                <c:pt idx="171">
                  <c:v>1994.2877000000001</c:v>
                </c:pt>
                <c:pt idx="172">
                  <c:v>1994.3698999999999</c:v>
                </c:pt>
                <c:pt idx="173">
                  <c:v>1994.4548</c:v>
                </c:pt>
                <c:pt idx="174">
                  <c:v>1994.537</c:v>
                </c:pt>
                <c:pt idx="175">
                  <c:v>1994.6219000000001</c:v>
                </c:pt>
                <c:pt idx="176">
                  <c:v>1994.7067999999999</c:v>
                </c:pt>
                <c:pt idx="177">
                  <c:v>1994.789</c:v>
                </c:pt>
                <c:pt idx="178">
                  <c:v>1994.874</c:v>
                </c:pt>
                <c:pt idx="179">
                  <c:v>1994.9562000000001</c:v>
                </c:pt>
                <c:pt idx="180">
                  <c:v>1995.0410999999999</c:v>
                </c:pt>
                <c:pt idx="181">
                  <c:v>1995.126</c:v>
                </c:pt>
                <c:pt idx="182">
                  <c:v>1995.2027</c:v>
                </c:pt>
                <c:pt idx="183">
                  <c:v>1995.2877000000001</c:v>
                </c:pt>
                <c:pt idx="184">
                  <c:v>1995.3698999999999</c:v>
                </c:pt>
                <c:pt idx="185">
                  <c:v>1995.4548</c:v>
                </c:pt>
                <c:pt idx="186">
                  <c:v>1995.537</c:v>
                </c:pt>
                <c:pt idx="187">
                  <c:v>1995.6219000000001</c:v>
                </c:pt>
                <c:pt idx="188">
                  <c:v>1995.7067999999999</c:v>
                </c:pt>
                <c:pt idx="189">
                  <c:v>1995.789</c:v>
                </c:pt>
                <c:pt idx="190">
                  <c:v>1995.874</c:v>
                </c:pt>
                <c:pt idx="191">
                  <c:v>1995.9562000000001</c:v>
                </c:pt>
                <c:pt idx="192">
                  <c:v>1996.0409999999999</c:v>
                </c:pt>
                <c:pt idx="193">
                  <c:v>1996.1257000000001</c:v>
                </c:pt>
                <c:pt idx="194">
                  <c:v>1996.2049</c:v>
                </c:pt>
                <c:pt idx="195">
                  <c:v>1996.2896000000001</c:v>
                </c:pt>
                <c:pt idx="196">
                  <c:v>1996.3715999999999</c:v>
                </c:pt>
                <c:pt idx="197">
                  <c:v>1996.4563000000001</c:v>
                </c:pt>
                <c:pt idx="198">
                  <c:v>1996.5382999999999</c:v>
                </c:pt>
                <c:pt idx="199">
                  <c:v>1996.623</c:v>
                </c:pt>
                <c:pt idx="200">
                  <c:v>1996.7076999999999</c:v>
                </c:pt>
                <c:pt idx="201">
                  <c:v>1996.7896000000001</c:v>
                </c:pt>
                <c:pt idx="202">
                  <c:v>1996.8742999999999</c:v>
                </c:pt>
                <c:pt idx="203">
                  <c:v>1996.9563000000001</c:v>
                </c:pt>
                <c:pt idx="204">
                  <c:v>1997.0410999999999</c:v>
                </c:pt>
                <c:pt idx="205">
                  <c:v>1997.126</c:v>
                </c:pt>
                <c:pt idx="206">
                  <c:v>1997.2027</c:v>
                </c:pt>
                <c:pt idx="207">
                  <c:v>1997.2877000000001</c:v>
                </c:pt>
                <c:pt idx="208">
                  <c:v>1997.3698999999999</c:v>
                </c:pt>
                <c:pt idx="209">
                  <c:v>1997.4548</c:v>
                </c:pt>
                <c:pt idx="210">
                  <c:v>1997.537</c:v>
                </c:pt>
                <c:pt idx="211">
                  <c:v>1997.6219000000001</c:v>
                </c:pt>
                <c:pt idx="212">
                  <c:v>1997.7067999999999</c:v>
                </c:pt>
                <c:pt idx="213">
                  <c:v>1997.789</c:v>
                </c:pt>
                <c:pt idx="214">
                  <c:v>1997.874</c:v>
                </c:pt>
                <c:pt idx="215">
                  <c:v>1997.9562000000001</c:v>
                </c:pt>
                <c:pt idx="216">
                  <c:v>1998.0410999999999</c:v>
                </c:pt>
                <c:pt idx="217">
                  <c:v>1998.126</c:v>
                </c:pt>
                <c:pt idx="218">
                  <c:v>1998.2027</c:v>
                </c:pt>
                <c:pt idx="219">
                  <c:v>1998.2877000000001</c:v>
                </c:pt>
                <c:pt idx="220">
                  <c:v>1998.3698999999999</c:v>
                </c:pt>
                <c:pt idx="221">
                  <c:v>1998.4548</c:v>
                </c:pt>
                <c:pt idx="222">
                  <c:v>1998.537</c:v>
                </c:pt>
                <c:pt idx="223">
                  <c:v>1998.6219000000001</c:v>
                </c:pt>
                <c:pt idx="224">
                  <c:v>1998.7067999999999</c:v>
                </c:pt>
                <c:pt idx="225">
                  <c:v>1998.789</c:v>
                </c:pt>
                <c:pt idx="226">
                  <c:v>1998.874</c:v>
                </c:pt>
                <c:pt idx="227">
                  <c:v>1998.9562000000001</c:v>
                </c:pt>
                <c:pt idx="228">
                  <c:v>1999.0410999999999</c:v>
                </c:pt>
                <c:pt idx="229">
                  <c:v>1999.126</c:v>
                </c:pt>
                <c:pt idx="230">
                  <c:v>1999.2027</c:v>
                </c:pt>
                <c:pt idx="231">
                  <c:v>1999.2877000000001</c:v>
                </c:pt>
                <c:pt idx="232">
                  <c:v>1999.3698999999999</c:v>
                </c:pt>
                <c:pt idx="233">
                  <c:v>1999.4548</c:v>
                </c:pt>
                <c:pt idx="234">
                  <c:v>1999.537</c:v>
                </c:pt>
                <c:pt idx="235">
                  <c:v>1999.6219000000001</c:v>
                </c:pt>
                <c:pt idx="236">
                  <c:v>1999.7067999999999</c:v>
                </c:pt>
                <c:pt idx="237">
                  <c:v>1999.789</c:v>
                </c:pt>
                <c:pt idx="238">
                  <c:v>1999.874</c:v>
                </c:pt>
                <c:pt idx="239">
                  <c:v>1999.9562000000001</c:v>
                </c:pt>
                <c:pt idx="240">
                  <c:v>2000.0409999999999</c:v>
                </c:pt>
                <c:pt idx="241">
                  <c:v>2000.1257000000001</c:v>
                </c:pt>
                <c:pt idx="242">
                  <c:v>2000.2049</c:v>
                </c:pt>
                <c:pt idx="243">
                  <c:v>2000.2896000000001</c:v>
                </c:pt>
                <c:pt idx="244">
                  <c:v>2000.3715999999999</c:v>
                </c:pt>
                <c:pt idx="245">
                  <c:v>2000.4563000000001</c:v>
                </c:pt>
                <c:pt idx="246">
                  <c:v>2000.5382999999999</c:v>
                </c:pt>
                <c:pt idx="247">
                  <c:v>2000.623</c:v>
                </c:pt>
                <c:pt idx="248">
                  <c:v>2000.7076999999999</c:v>
                </c:pt>
                <c:pt idx="249">
                  <c:v>2000.7896000000001</c:v>
                </c:pt>
                <c:pt idx="250">
                  <c:v>2000.8742999999999</c:v>
                </c:pt>
                <c:pt idx="251">
                  <c:v>2000.9563000000001</c:v>
                </c:pt>
                <c:pt idx="252">
                  <c:v>2001.0410999999999</c:v>
                </c:pt>
                <c:pt idx="253">
                  <c:v>2001.126</c:v>
                </c:pt>
                <c:pt idx="254">
                  <c:v>2001.2027</c:v>
                </c:pt>
                <c:pt idx="255">
                  <c:v>2001.2877000000001</c:v>
                </c:pt>
                <c:pt idx="256">
                  <c:v>2001.3698999999999</c:v>
                </c:pt>
                <c:pt idx="257">
                  <c:v>2001.4548</c:v>
                </c:pt>
                <c:pt idx="258">
                  <c:v>2001.537</c:v>
                </c:pt>
                <c:pt idx="259">
                  <c:v>2001.6219000000001</c:v>
                </c:pt>
                <c:pt idx="260">
                  <c:v>2001.7067999999999</c:v>
                </c:pt>
                <c:pt idx="261">
                  <c:v>2001.789</c:v>
                </c:pt>
                <c:pt idx="262">
                  <c:v>2001.874</c:v>
                </c:pt>
                <c:pt idx="263">
                  <c:v>2001.9562000000001</c:v>
                </c:pt>
                <c:pt idx="264">
                  <c:v>2002.0410999999999</c:v>
                </c:pt>
                <c:pt idx="265">
                  <c:v>2002.126</c:v>
                </c:pt>
                <c:pt idx="266">
                  <c:v>2002.2027</c:v>
                </c:pt>
                <c:pt idx="267">
                  <c:v>2002.2877000000001</c:v>
                </c:pt>
                <c:pt idx="268">
                  <c:v>2002.3698999999999</c:v>
                </c:pt>
                <c:pt idx="269">
                  <c:v>2002.4548</c:v>
                </c:pt>
                <c:pt idx="270">
                  <c:v>2002.537</c:v>
                </c:pt>
                <c:pt idx="271">
                  <c:v>2002.6219000000001</c:v>
                </c:pt>
                <c:pt idx="272">
                  <c:v>2002.7067999999999</c:v>
                </c:pt>
                <c:pt idx="273">
                  <c:v>2002.789</c:v>
                </c:pt>
                <c:pt idx="274">
                  <c:v>2002.874</c:v>
                </c:pt>
                <c:pt idx="275">
                  <c:v>2002.9562000000001</c:v>
                </c:pt>
                <c:pt idx="276">
                  <c:v>2003.0410999999999</c:v>
                </c:pt>
                <c:pt idx="277">
                  <c:v>2003.126</c:v>
                </c:pt>
                <c:pt idx="278">
                  <c:v>2003.2027</c:v>
                </c:pt>
                <c:pt idx="279">
                  <c:v>2003.2877000000001</c:v>
                </c:pt>
                <c:pt idx="280">
                  <c:v>2003.3698999999999</c:v>
                </c:pt>
                <c:pt idx="281">
                  <c:v>2003.4548</c:v>
                </c:pt>
                <c:pt idx="282">
                  <c:v>2003.537</c:v>
                </c:pt>
                <c:pt idx="283">
                  <c:v>2003.6219000000001</c:v>
                </c:pt>
                <c:pt idx="284">
                  <c:v>2003.7067999999999</c:v>
                </c:pt>
                <c:pt idx="285">
                  <c:v>2003.789</c:v>
                </c:pt>
                <c:pt idx="286">
                  <c:v>2003.874</c:v>
                </c:pt>
                <c:pt idx="287">
                  <c:v>2003.9562000000001</c:v>
                </c:pt>
                <c:pt idx="288">
                  <c:v>2004.0409999999999</c:v>
                </c:pt>
                <c:pt idx="289">
                  <c:v>2004.1257000000001</c:v>
                </c:pt>
                <c:pt idx="290">
                  <c:v>2004.2049</c:v>
                </c:pt>
                <c:pt idx="291">
                  <c:v>2004.2896000000001</c:v>
                </c:pt>
                <c:pt idx="292">
                  <c:v>2004.3715999999999</c:v>
                </c:pt>
                <c:pt idx="293">
                  <c:v>2004.4563000000001</c:v>
                </c:pt>
                <c:pt idx="294">
                  <c:v>2004.5382999999999</c:v>
                </c:pt>
                <c:pt idx="295">
                  <c:v>2004.623</c:v>
                </c:pt>
                <c:pt idx="296">
                  <c:v>2004.7076999999999</c:v>
                </c:pt>
                <c:pt idx="297">
                  <c:v>2004.7896000000001</c:v>
                </c:pt>
                <c:pt idx="298">
                  <c:v>2004.8742999999999</c:v>
                </c:pt>
                <c:pt idx="299">
                  <c:v>2004.9563000000001</c:v>
                </c:pt>
                <c:pt idx="300">
                  <c:v>2005.0410999999999</c:v>
                </c:pt>
                <c:pt idx="301">
                  <c:v>2005.126</c:v>
                </c:pt>
                <c:pt idx="302">
                  <c:v>2005.2027</c:v>
                </c:pt>
                <c:pt idx="303">
                  <c:v>2005.2877000000001</c:v>
                </c:pt>
                <c:pt idx="304">
                  <c:v>2005.3698999999999</c:v>
                </c:pt>
                <c:pt idx="305">
                  <c:v>2005.4548</c:v>
                </c:pt>
                <c:pt idx="306">
                  <c:v>2005.537</c:v>
                </c:pt>
                <c:pt idx="307">
                  <c:v>2005.6219000000001</c:v>
                </c:pt>
                <c:pt idx="308">
                  <c:v>2005.7067999999999</c:v>
                </c:pt>
                <c:pt idx="309">
                  <c:v>2005.789</c:v>
                </c:pt>
                <c:pt idx="310">
                  <c:v>2005.874</c:v>
                </c:pt>
                <c:pt idx="311">
                  <c:v>2005.9562000000001</c:v>
                </c:pt>
                <c:pt idx="312">
                  <c:v>2006.0410999999999</c:v>
                </c:pt>
                <c:pt idx="313">
                  <c:v>2006.126</c:v>
                </c:pt>
                <c:pt idx="314">
                  <c:v>2006.2027</c:v>
                </c:pt>
                <c:pt idx="315">
                  <c:v>2006.2877000000001</c:v>
                </c:pt>
                <c:pt idx="316">
                  <c:v>2006.3698999999999</c:v>
                </c:pt>
                <c:pt idx="317">
                  <c:v>2006.4548</c:v>
                </c:pt>
                <c:pt idx="318">
                  <c:v>2006.537</c:v>
                </c:pt>
                <c:pt idx="319">
                  <c:v>2006.6219000000001</c:v>
                </c:pt>
                <c:pt idx="320">
                  <c:v>2006.7067999999999</c:v>
                </c:pt>
                <c:pt idx="321">
                  <c:v>2006.789</c:v>
                </c:pt>
                <c:pt idx="322">
                  <c:v>2006.874</c:v>
                </c:pt>
                <c:pt idx="323">
                  <c:v>2006.9562000000001</c:v>
                </c:pt>
                <c:pt idx="324">
                  <c:v>2007.0410999999999</c:v>
                </c:pt>
                <c:pt idx="325">
                  <c:v>2007.126</c:v>
                </c:pt>
                <c:pt idx="326">
                  <c:v>2007.2027</c:v>
                </c:pt>
                <c:pt idx="327">
                  <c:v>2007.2877000000001</c:v>
                </c:pt>
                <c:pt idx="328">
                  <c:v>2007.3698999999999</c:v>
                </c:pt>
                <c:pt idx="329">
                  <c:v>2007.4548</c:v>
                </c:pt>
                <c:pt idx="330">
                  <c:v>2007.537</c:v>
                </c:pt>
                <c:pt idx="331">
                  <c:v>2007.6219000000001</c:v>
                </c:pt>
                <c:pt idx="332">
                  <c:v>2007.7067999999999</c:v>
                </c:pt>
                <c:pt idx="333">
                  <c:v>2007.789</c:v>
                </c:pt>
                <c:pt idx="334">
                  <c:v>2007.874</c:v>
                </c:pt>
                <c:pt idx="335">
                  <c:v>2007.9562000000001</c:v>
                </c:pt>
                <c:pt idx="336">
                  <c:v>2008.0409999999999</c:v>
                </c:pt>
                <c:pt idx="337">
                  <c:v>2008.1257000000001</c:v>
                </c:pt>
                <c:pt idx="338">
                  <c:v>2008.2049</c:v>
                </c:pt>
                <c:pt idx="339">
                  <c:v>2008.2896000000001</c:v>
                </c:pt>
                <c:pt idx="340">
                  <c:v>2008.3715999999999</c:v>
                </c:pt>
                <c:pt idx="341">
                  <c:v>2008.4563000000001</c:v>
                </c:pt>
                <c:pt idx="342">
                  <c:v>2008.5382999999999</c:v>
                </c:pt>
                <c:pt idx="343">
                  <c:v>2008.623</c:v>
                </c:pt>
                <c:pt idx="344">
                  <c:v>2008.7076999999999</c:v>
                </c:pt>
                <c:pt idx="345">
                  <c:v>2008.7896000000001</c:v>
                </c:pt>
                <c:pt idx="346">
                  <c:v>2008.8742999999999</c:v>
                </c:pt>
                <c:pt idx="347">
                  <c:v>2008.9563000000001</c:v>
                </c:pt>
                <c:pt idx="348">
                  <c:v>2009.0410999999999</c:v>
                </c:pt>
                <c:pt idx="349">
                  <c:v>2009.126</c:v>
                </c:pt>
                <c:pt idx="350">
                  <c:v>2009.2027</c:v>
                </c:pt>
                <c:pt idx="351">
                  <c:v>2009.2877000000001</c:v>
                </c:pt>
                <c:pt idx="352">
                  <c:v>2009.3698999999999</c:v>
                </c:pt>
                <c:pt idx="353">
                  <c:v>2009.4548</c:v>
                </c:pt>
                <c:pt idx="354">
                  <c:v>2009.537</c:v>
                </c:pt>
                <c:pt idx="355">
                  <c:v>2009.6219000000001</c:v>
                </c:pt>
                <c:pt idx="356">
                  <c:v>2009.7067999999999</c:v>
                </c:pt>
                <c:pt idx="357">
                  <c:v>2009.789</c:v>
                </c:pt>
                <c:pt idx="358">
                  <c:v>2009.874</c:v>
                </c:pt>
                <c:pt idx="359">
                  <c:v>2009.9562000000001</c:v>
                </c:pt>
                <c:pt idx="360">
                  <c:v>2010.0410999999999</c:v>
                </c:pt>
                <c:pt idx="361">
                  <c:v>2010.126</c:v>
                </c:pt>
                <c:pt idx="362">
                  <c:v>2010.2027</c:v>
                </c:pt>
                <c:pt idx="363">
                  <c:v>2010.2877000000001</c:v>
                </c:pt>
                <c:pt idx="364">
                  <c:v>2010.3698999999999</c:v>
                </c:pt>
                <c:pt idx="365">
                  <c:v>2010.4548</c:v>
                </c:pt>
                <c:pt idx="366">
                  <c:v>2010.537</c:v>
                </c:pt>
                <c:pt idx="367">
                  <c:v>2010.6219000000001</c:v>
                </c:pt>
                <c:pt idx="368">
                  <c:v>2010.7067999999999</c:v>
                </c:pt>
                <c:pt idx="369">
                  <c:v>2010.789</c:v>
                </c:pt>
                <c:pt idx="370">
                  <c:v>2010.874</c:v>
                </c:pt>
                <c:pt idx="371">
                  <c:v>2010.9562000000001</c:v>
                </c:pt>
                <c:pt idx="372">
                  <c:v>2011.0410999999999</c:v>
                </c:pt>
                <c:pt idx="373">
                  <c:v>2011.126</c:v>
                </c:pt>
                <c:pt idx="374">
                  <c:v>2011.2027</c:v>
                </c:pt>
                <c:pt idx="375">
                  <c:v>2011.2877000000001</c:v>
                </c:pt>
                <c:pt idx="376">
                  <c:v>2011.3698999999999</c:v>
                </c:pt>
                <c:pt idx="377">
                  <c:v>2011.4548</c:v>
                </c:pt>
                <c:pt idx="378">
                  <c:v>2011.537</c:v>
                </c:pt>
                <c:pt idx="379">
                  <c:v>2011.6219000000001</c:v>
                </c:pt>
                <c:pt idx="380">
                  <c:v>2011.7067999999999</c:v>
                </c:pt>
                <c:pt idx="381">
                  <c:v>2011.789</c:v>
                </c:pt>
                <c:pt idx="382">
                  <c:v>2011.874</c:v>
                </c:pt>
                <c:pt idx="383">
                  <c:v>2011.9562000000001</c:v>
                </c:pt>
                <c:pt idx="384">
                  <c:v>2012.0409999999999</c:v>
                </c:pt>
                <c:pt idx="385">
                  <c:v>2012.1257000000001</c:v>
                </c:pt>
                <c:pt idx="386">
                  <c:v>2012.2049</c:v>
                </c:pt>
                <c:pt idx="387">
                  <c:v>2012.2896000000001</c:v>
                </c:pt>
                <c:pt idx="388">
                  <c:v>2012.3715999999999</c:v>
                </c:pt>
                <c:pt idx="389">
                  <c:v>2012.4563000000001</c:v>
                </c:pt>
                <c:pt idx="390">
                  <c:v>2012.5382999999999</c:v>
                </c:pt>
                <c:pt idx="391">
                  <c:v>2012.623</c:v>
                </c:pt>
                <c:pt idx="392">
                  <c:v>2012.7076999999999</c:v>
                </c:pt>
                <c:pt idx="393">
                  <c:v>2012.7896000000001</c:v>
                </c:pt>
                <c:pt idx="394">
                  <c:v>2012.8742999999999</c:v>
                </c:pt>
                <c:pt idx="395">
                  <c:v>2012.9563000000001</c:v>
                </c:pt>
                <c:pt idx="396">
                  <c:v>2013.0410999999999</c:v>
                </c:pt>
                <c:pt idx="397">
                  <c:v>2013.126</c:v>
                </c:pt>
                <c:pt idx="398">
                  <c:v>2013.2027</c:v>
                </c:pt>
                <c:pt idx="399">
                  <c:v>2013.2877000000001</c:v>
                </c:pt>
                <c:pt idx="400">
                  <c:v>2013.3698999999999</c:v>
                </c:pt>
                <c:pt idx="401">
                  <c:v>2013.4548</c:v>
                </c:pt>
                <c:pt idx="402">
                  <c:v>2013.537</c:v>
                </c:pt>
                <c:pt idx="403">
                  <c:v>2013.6219000000001</c:v>
                </c:pt>
                <c:pt idx="404">
                  <c:v>2013.7067999999999</c:v>
                </c:pt>
                <c:pt idx="405">
                  <c:v>2013.789</c:v>
                </c:pt>
                <c:pt idx="406">
                  <c:v>2013.874</c:v>
                </c:pt>
                <c:pt idx="407">
                  <c:v>2013.9562000000001</c:v>
                </c:pt>
                <c:pt idx="408">
                  <c:v>2014.0410999999999</c:v>
                </c:pt>
                <c:pt idx="409">
                  <c:v>2014.126</c:v>
                </c:pt>
                <c:pt idx="410">
                  <c:v>2014.2027</c:v>
                </c:pt>
                <c:pt idx="411">
                  <c:v>2014.2877000000001</c:v>
                </c:pt>
                <c:pt idx="412">
                  <c:v>2014.3698999999999</c:v>
                </c:pt>
                <c:pt idx="413">
                  <c:v>2014.4548</c:v>
                </c:pt>
                <c:pt idx="414">
                  <c:v>2014.537</c:v>
                </c:pt>
                <c:pt idx="415">
                  <c:v>2014.6219000000001</c:v>
                </c:pt>
                <c:pt idx="416">
                  <c:v>2014.7067999999999</c:v>
                </c:pt>
                <c:pt idx="417">
                  <c:v>2014.789</c:v>
                </c:pt>
                <c:pt idx="418">
                  <c:v>2014.874</c:v>
                </c:pt>
                <c:pt idx="419">
                  <c:v>2014.9562000000001</c:v>
                </c:pt>
                <c:pt idx="420">
                  <c:v>2015.0410999999999</c:v>
                </c:pt>
                <c:pt idx="421">
                  <c:v>2015.126</c:v>
                </c:pt>
                <c:pt idx="422">
                  <c:v>2015.2027</c:v>
                </c:pt>
                <c:pt idx="423">
                  <c:v>2015.2877000000001</c:v>
                </c:pt>
                <c:pt idx="424">
                  <c:v>2015.3698999999999</c:v>
                </c:pt>
                <c:pt idx="425">
                  <c:v>2015.4548</c:v>
                </c:pt>
                <c:pt idx="426">
                  <c:v>2015.537</c:v>
                </c:pt>
                <c:pt idx="427">
                  <c:v>2015.6219000000001</c:v>
                </c:pt>
                <c:pt idx="428">
                  <c:v>2015.7067999999999</c:v>
                </c:pt>
                <c:pt idx="429">
                  <c:v>2015.789</c:v>
                </c:pt>
                <c:pt idx="430">
                  <c:v>2015.874</c:v>
                </c:pt>
                <c:pt idx="431">
                  <c:v>2015.9562000000001</c:v>
                </c:pt>
                <c:pt idx="432">
                  <c:v>2016.0409999999999</c:v>
                </c:pt>
                <c:pt idx="433">
                  <c:v>2016.1257000000001</c:v>
                </c:pt>
                <c:pt idx="434">
                  <c:v>2016.2049</c:v>
                </c:pt>
                <c:pt idx="435">
                  <c:v>2016.2896000000001</c:v>
                </c:pt>
                <c:pt idx="436">
                  <c:v>2016.3715999999999</c:v>
                </c:pt>
                <c:pt idx="437">
                  <c:v>2016.4563000000001</c:v>
                </c:pt>
                <c:pt idx="438">
                  <c:v>2016.5382999999999</c:v>
                </c:pt>
                <c:pt idx="439">
                  <c:v>2016.623</c:v>
                </c:pt>
                <c:pt idx="440">
                  <c:v>2016.7076999999999</c:v>
                </c:pt>
                <c:pt idx="441">
                  <c:v>2016.7896000000001</c:v>
                </c:pt>
                <c:pt idx="442">
                  <c:v>2016.8742999999999</c:v>
                </c:pt>
                <c:pt idx="443">
                  <c:v>2016.9563000000001</c:v>
                </c:pt>
                <c:pt idx="444">
                  <c:v>2017.0410999999999</c:v>
                </c:pt>
                <c:pt idx="445">
                  <c:v>2017.126</c:v>
                </c:pt>
                <c:pt idx="446">
                  <c:v>2017.2027</c:v>
                </c:pt>
                <c:pt idx="447">
                  <c:v>2017.2877000000001</c:v>
                </c:pt>
                <c:pt idx="448">
                  <c:v>2017.3698999999999</c:v>
                </c:pt>
                <c:pt idx="449">
                  <c:v>2017.4548</c:v>
                </c:pt>
                <c:pt idx="450">
                  <c:v>2017.537</c:v>
                </c:pt>
                <c:pt idx="451">
                  <c:v>2017.6219000000001</c:v>
                </c:pt>
                <c:pt idx="452">
                  <c:v>2017.7067999999999</c:v>
                </c:pt>
                <c:pt idx="453">
                  <c:v>2017.789</c:v>
                </c:pt>
                <c:pt idx="454">
                  <c:v>2017.874</c:v>
                </c:pt>
                <c:pt idx="455">
                  <c:v>2017.9562000000001</c:v>
                </c:pt>
                <c:pt idx="456">
                  <c:v>2018.0410999999999</c:v>
                </c:pt>
                <c:pt idx="457">
                  <c:v>2018.126</c:v>
                </c:pt>
                <c:pt idx="458">
                  <c:v>2018.2027</c:v>
                </c:pt>
                <c:pt idx="459">
                  <c:v>2018.2877000000001</c:v>
                </c:pt>
                <c:pt idx="460">
                  <c:v>2018.3698999999999</c:v>
                </c:pt>
                <c:pt idx="461">
                  <c:v>2018.4548</c:v>
                </c:pt>
                <c:pt idx="462">
                  <c:v>2018.537</c:v>
                </c:pt>
                <c:pt idx="463">
                  <c:v>2018.6219000000001</c:v>
                </c:pt>
                <c:pt idx="464">
                  <c:v>2018.7067999999999</c:v>
                </c:pt>
                <c:pt idx="465">
                  <c:v>2018.789</c:v>
                </c:pt>
                <c:pt idx="466">
                  <c:v>2018.874</c:v>
                </c:pt>
                <c:pt idx="467">
                  <c:v>2018.9562000000001</c:v>
                </c:pt>
                <c:pt idx="468">
                  <c:v>2019.0410999999999</c:v>
                </c:pt>
                <c:pt idx="469">
                  <c:v>2019.126</c:v>
                </c:pt>
                <c:pt idx="470">
                  <c:v>2019.2027</c:v>
                </c:pt>
                <c:pt idx="471">
                  <c:v>2019.2877000000001</c:v>
                </c:pt>
                <c:pt idx="472">
                  <c:v>2019.3698999999999</c:v>
                </c:pt>
                <c:pt idx="473">
                  <c:v>2019.4548</c:v>
                </c:pt>
                <c:pt idx="474">
                  <c:v>2019.537</c:v>
                </c:pt>
                <c:pt idx="475">
                  <c:v>2019.6219000000001</c:v>
                </c:pt>
                <c:pt idx="476">
                  <c:v>2019.7067999999999</c:v>
                </c:pt>
                <c:pt idx="477">
                  <c:v>2019.789</c:v>
                </c:pt>
                <c:pt idx="478">
                  <c:v>2019.874</c:v>
                </c:pt>
                <c:pt idx="479">
                  <c:v>2019.9562000000001</c:v>
                </c:pt>
                <c:pt idx="480">
                  <c:v>2020.0409999999999</c:v>
                </c:pt>
                <c:pt idx="481">
                  <c:v>2020.1257000000001</c:v>
                </c:pt>
                <c:pt idx="482">
                  <c:v>2020.2049</c:v>
                </c:pt>
                <c:pt idx="483">
                  <c:v>2020.2896000000001</c:v>
                </c:pt>
                <c:pt idx="484">
                  <c:v>2020.3715999999999</c:v>
                </c:pt>
                <c:pt idx="485">
                  <c:v>2020.4563000000001</c:v>
                </c:pt>
                <c:pt idx="486">
                  <c:v>2020.5382999999999</c:v>
                </c:pt>
                <c:pt idx="487">
                  <c:v>2020.623</c:v>
                </c:pt>
                <c:pt idx="488">
                  <c:v>2020.7076999999999</c:v>
                </c:pt>
                <c:pt idx="489">
                  <c:v>2020.7896000000001</c:v>
                </c:pt>
                <c:pt idx="490">
                  <c:v>2020.8742999999999</c:v>
                </c:pt>
                <c:pt idx="491">
                  <c:v>2020.9563000000001</c:v>
                </c:pt>
              </c:numCache>
            </c:numRef>
          </c:xVal>
          <c:yVal>
            <c:numRef>
              <c:f>'Mesures modernes'!$L$7:$L$498</c:f>
              <c:numCache>
                <c:formatCode>General</c:formatCode>
                <c:ptCount val="492"/>
                <c:pt idx="0">
                  <c:v>-99.99</c:v>
                </c:pt>
                <c:pt idx="1">
                  <c:v>-7.63</c:v>
                </c:pt>
                <c:pt idx="2">
                  <c:v>-7.63</c:v>
                </c:pt>
                <c:pt idx="3">
                  <c:v>-7.63</c:v>
                </c:pt>
                <c:pt idx="4">
                  <c:v>-7.63</c:v>
                </c:pt>
                <c:pt idx="5">
                  <c:v>-7.63</c:v>
                </c:pt>
                <c:pt idx="6">
                  <c:v>-7.63</c:v>
                </c:pt>
                <c:pt idx="7">
                  <c:v>-7.62</c:v>
                </c:pt>
                <c:pt idx="8">
                  <c:v>-7.62</c:v>
                </c:pt>
                <c:pt idx="9">
                  <c:v>-7.62</c:v>
                </c:pt>
                <c:pt idx="10">
                  <c:v>-7.62</c:v>
                </c:pt>
                <c:pt idx="11">
                  <c:v>-7.62</c:v>
                </c:pt>
                <c:pt idx="12">
                  <c:v>-7.62</c:v>
                </c:pt>
                <c:pt idx="13">
                  <c:v>-7.61</c:v>
                </c:pt>
                <c:pt idx="14">
                  <c:v>-7.61</c:v>
                </c:pt>
                <c:pt idx="15">
                  <c:v>-7.61</c:v>
                </c:pt>
                <c:pt idx="16">
                  <c:v>-7.61</c:v>
                </c:pt>
                <c:pt idx="17">
                  <c:v>-7.61</c:v>
                </c:pt>
                <c:pt idx="18">
                  <c:v>-7.61</c:v>
                </c:pt>
                <c:pt idx="19">
                  <c:v>-7.61</c:v>
                </c:pt>
                <c:pt idx="20">
                  <c:v>-7.61</c:v>
                </c:pt>
                <c:pt idx="21">
                  <c:v>-7.61</c:v>
                </c:pt>
                <c:pt idx="22">
                  <c:v>-7.61</c:v>
                </c:pt>
                <c:pt idx="23">
                  <c:v>-7.61</c:v>
                </c:pt>
                <c:pt idx="24">
                  <c:v>-7.62</c:v>
                </c:pt>
                <c:pt idx="25">
                  <c:v>-7.62</c:v>
                </c:pt>
                <c:pt idx="26">
                  <c:v>-7.62</c:v>
                </c:pt>
                <c:pt idx="27">
                  <c:v>-7.62</c:v>
                </c:pt>
                <c:pt idx="28">
                  <c:v>-7.62</c:v>
                </c:pt>
                <c:pt idx="29">
                  <c:v>-7.62</c:v>
                </c:pt>
                <c:pt idx="30">
                  <c:v>-7.62</c:v>
                </c:pt>
                <c:pt idx="31">
                  <c:v>-7.63</c:v>
                </c:pt>
                <c:pt idx="32">
                  <c:v>-7.63</c:v>
                </c:pt>
                <c:pt idx="33">
                  <c:v>-7.63</c:v>
                </c:pt>
                <c:pt idx="34">
                  <c:v>-7.63</c:v>
                </c:pt>
                <c:pt idx="35">
                  <c:v>-7.63</c:v>
                </c:pt>
                <c:pt idx="36">
                  <c:v>-7.64</c:v>
                </c:pt>
                <c:pt idx="37">
                  <c:v>-7.64</c:v>
                </c:pt>
                <c:pt idx="38">
                  <c:v>-7.65</c:v>
                </c:pt>
                <c:pt idx="39">
                  <c:v>-7.66</c:v>
                </c:pt>
                <c:pt idx="40">
                  <c:v>-7.66</c:v>
                </c:pt>
                <c:pt idx="41">
                  <c:v>-7.67</c:v>
                </c:pt>
                <c:pt idx="42">
                  <c:v>-7.68</c:v>
                </c:pt>
                <c:pt idx="43">
                  <c:v>-7.69</c:v>
                </c:pt>
                <c:pt idx="44">
                  <c:v>-7.69</c:v>
                </c:pt>
                <c:pt idx="45">
                  <c:v>-7.7</c:v>
                </c:pt>
                <c:pt idx="46">
                  <c:v>-7.7</c:v>
                </c:pt>
                <c:pt idx="47">
                  <c:v>-7.71</c:v>
                </c:pt>
                <c:pt idx="48">
                  <c:v>-7.71</c:v>
                </c:pt>
                <c:pt idx="49">
                  <c:v>-7.71</c:v>
                </c:pt>
                <c:pt idx="50">
                  <c:v>-7.71</c:v>
                </c:pt>
                <c:pt idx="51">
                  <c:v>-7.71</c:v>
                </c:pt>
                <c:pt idx="52">
                  <c:v>-7.71</c:v>
                </c:pt>
                <c:pt idx="53">
                  <c:v>-7.71</c:v>
                </c:pt>
                <c:pt idx="54">
                  <c:v>-7.7</c:v>
                </c:pt>
                <c:pt idx="55">
                  <c:v>-7.7</c:v>
                </c:pt>
                <c:pt idx="56">
                  <c:v>-7.69</c:v>
                </c:pt>
                <c:pt idx="57">
                  <c:v>-7.69</c:v>
                </c:pt>
                <c:pt idx="58">
                  <c:v>-7.69</c:v>
                </c:pt>
                <c:pt idx="59">
                  <c:v>-7.69</c:v>
                </c:pt>
                <c:pt idx="60">
                  <c:v>-7.68</c:v>
                </c:pt>
                <c:pt idx="61">
                  <c:v>-7.68</c:v>
                </c:pt>
                <c:pt idx="62">
                  <c:v>-7.68</c:v>
                </c:pt>
                <c:pt idx="63">
                  <c:v>-7.68</c:v>
                </c:pt>
                <c:pt idx="64">
                  <c:v>-7.68</c:v>
                </c:pt>
                <c:pt idx="65">
                  <c:v>-7.69</c:v>
                </c:pt>
                <c:pt idx="66">
                  <c:v>-7.69</c:v>
                </c:pt>
                <c:pt idx="67">
                  <c:v>-7.69</c:v>
                </c:pt>
                <c:pt idx="68">
                  <c:v>-7.69</c:v>
                </c:pt>
                <c:pt idx="69">
                  <c:v>-7.69</c:v>
                </c:pt>
                <c:pt idx="70">
                  <c:v>-7.69</c:v>
                </c:pt>
                <c:pt idx="71">
                  <c:v>-7.69</c:v>
                </c:pt>
                <c:pt idx="72">
                  <c:v>-7.7</c:v>
                </c:pt>
                <c:pt idx="73">
                  <c:v>-7.7</c:v>
                </c:pt>
                <c:pt idx="74">
                  <c:v>-7.7</c:v>
                </c:pt>
                <c:pt idx="75">
                  <c:v>-7.7</c:v>
                </c:pt>
                <c:pt idx="76">
                  <c:v>-7.7</c:v>
                </c:pt>
                <c:pt idx="77">
                  <c:v>-7.7</c:v>
                </c:pt>
                <c:pt idx="78">
                  <c:v>-7.71</c:v>
                </c:pt>
                <c:pt idx="79">
                  <c:v>-7.71</c:v>
                </c:pt>
                <c:pt idx="80">
                  <c:v>-7.71</c:v>
                </c:pt>
                <c:pt idx="81">
                  <c:v>-7.72</c:v>
                </c:pt>
                <c:pt idx="82">
                  <c:v>-7.72</c:v>
                </c:pt>
                <c:pt idx="83">
                  <c:v>-7.72</c:v>
                </c:pt>
                <c:pt idx="84">
                  <c:v>-7.73</c:v>
                </c:pt>
                <c:pt idx="85">
                  <c:v>-7.73</c:v>
                </c:pt>
                <c:pt idx="86">
                  <c:v>-7.74</c:v>
                </c:pt>
                <c:pt idx="87">
                  <c:v>-7.75</c:v>
                </c:pt>
                <c:pt idx="88">
                  <c:v>-7.75</c:v>
                </c:pt>
                <c:pt idx="89">
                  <c:v>-7.76</c:v>
                </c:pt>
                <c:pt idx="90">
                  <c:v>-7.77</c:v>
                </c:pt>
                <c:pt idx="91">
                  <c:v>-7.78</c:v>
                </c:pt>
                <c:pt idx="92">
                  <c:v>-7.79</c:v>
                </c:pt>
                <c:pt idx="93">
                  <c:v>-7.8</c:v>
                </c:pt>
                <c:pt idx="94">
                  <c:v>-7.81</c:v>
                </c:pt>
                <c:pt idx="95">
                  <c:v>-7.82</c:v>
                </c:pt>
                <c:pt idx="96">
                  <c:v>-7.82</c:v>
                </c:pt>
                <c:pt idx="97">
                  <c:v>-7.83</c:v>
                </c:pt>
                <c:pt idx="98">
                  <c:v>-7.83</c:v>
                </c:pt>
                <c:pt idx="99">
                  <c:v>-7.84</c:v>
                </c:pt>
                <c:pt idx="100">
                  <c:v>-7.85</c:v>
                </c:pt>
                <c:pt idx="101">
                  <c:v>-7.85</c:v>
                </c:pt>
                <c:pt idx="102">
                  <c:v>-7.85</c:v>
                </c:pt>
                <c:pt idx="103">
                  <c:v>-7.86</c:v>
                </c:pt>
                <c:pt idx="104">
                  <c:v>-7.86</c:v>
                </c:pt>
                <c:pt idx="105">
                  <c:v>-7.86</c:v>
                </c:pt>
                <c:pt idx="106">
                  <c:v>-7.86</c:v>
                </c:pt>
                <c:pt idx="107">
                  <c:v>-7.86</c:v>
                </c:pt>
                <c:pt idx="108">
                  <c:v>-7.86</c:v>
                </c:pt>
                <c:pt idx="109">
                  <c:v>-7.86</c:v>
                </c:pt>
                <c:pt idx="110">
                  <c:v>-7.86</c:v>
                </c:pt>
                <c:pt idx="111">
                  <c:v>-7.86</c:v>
                </c:pt>
                <c:pt idx="112">
                  <c:v>-7.86</c:v>
                </c:pt>
                <c:pt idx="113">
                  <c:v>-7.86</c:v>
                </c:pt>
                <c:pt idx="114">
                  <c:v>-7.87</c:v>
                </c:pt>
                <c:pt idx="115">
                  <c:v>-7.87</c:v>
                </c:pt>
                <c:pt idx="116">
                  <c:v>-7.87</c:v>
                </c:pt>
                <c:pt idx="117">
                  <c:v>-7.87</c:v>
                </c:pt>
                <c:pt idx="118">
                  <c:v>-7.87</c:v>
                </c:pt>
                <c:pt idx="119">
                  <c:v>-7.88</c:v>
                </c:pt>
                <c:pt idx="120">
                  <c:v>-7.88</c:v>
                </c:pt>
                <c:pt idx="121">
                  <c:v>-7.88</c:v>
                </c:pt>
                <c:pt idx="122">
                  <c:v>-7.89</c:v>
                </c:pt>
                <c:pt idx="123">
                  <c:v>-7.89</c:v>
                </c:pt>
                <c:pt idx="124">
                  <c:v>-7.89</c:v>
                </c:pt>
                <c:pt idx="125">
                  <c:v>-7.89</c:v>
                </c:pt>
                <c:pt idx="126">
                  <c:v>-7.9</c:v>
                </c:pt>
                <c:pt idx="127">
                  <c:v>-7.9</c:v>
                </c:pt>
                <c:pt idx="128">
                  <c:v>-7.89</c:v>
                </c:pt>
                <c:pt idx="129">
                  <c:v>-7.89</c:v>
                </c:pt>
                <c:pt idx="130">
                  <c:v>-7.89</c:v>
                </c:pt>
                <c:pt idx="131">
                  <c:v>-7.88</c:v>
                </c:pt>
                <c:pt idx="132">
                  <c:v>-7.88</c:v>
                </c:pt>
                <c:pt idx="133">
                  <c:v>-7.88</c:v>
                </c:pt>
                <c:pt idx="134">
                  <c:v>-7.87</c:v>
                </c:pt>
                <c:pt idx="135">
                  <c:v>-7.87</c:v>
                </c:pt>
                <c:pt idx="136">
                  <c:v>-7.87</c:v>
                </c:pt>
                <c:pt idx="137">
                  <c:v>-7.87</c:v>
                </c:pt>
                <c:pt idx="138">
                  <c:v>-7.87</c:v>
                </c:pt>
                <c:pt idx="139">
                  <c:v>-7.87</c:v>
                </c:pt>
                <c:pt idx="140">
                  <c:v>-7.87</c:v>
                </c:pt>
                <c:pt idx="141">
                  <c:v>-7.87</c:v>
                </c:pt>
                <c:pt idx="142">
                  <c:v>-7.88</c:v>
                </c:pt>
                <c:pt idx="143">
                  <c:v>-7.88</c:v>
                </c:pt>
                <c:pt idx="144">
                  <c:v>-7.88</c:v>
                </c:pt>
                <c:pt idx="145">
                  <c:v>-7.88</c:v>
                </c:pt>
                <c:pt idx="146">
                  <c:v>-7.88</c:v>
                </c:pt>
                <c:pt idx="147">
                  <c:v>-7.89</c:v>
                </c:pt>
                <c:pt idx="148">
                  <c:v>-7.89</c:v>
                </c:pt>
                <c:pt idx="149">
                  <c:v>-7.89</c:v>
                </c:pt>
                <c:pt idx="150">
                  <c:v>-7.89</c:v>
                </c:pt>
                <c:pt idx="151">
                  <c:v>-7.89</c:v>
                </c:pt>
                <c:pt idx="152">
                  <c:v>-7.89</c:v>
                </c:pt>
                <c:pt idx="153">
                  <c:v>-7.88</c:v>
                </c:pt>
                <c:pt idx="154">
                  <c:v>-7.88</c:v>
                </c:pt>
                <c:pt idx="155">
                  <c:v>-7.88</c:v>
                </c:pt>
                <c:pt idx="156">
                  <c:v>-7.88</c:v>
                </c:pt>
                <c:pt idx="157">
                  <c:v>-7.88</c:v>
                </c:pt>
                <c:pt idx="158">
                  <c:v>-7.87</c:v>
                </c:pt>
                <c:pt idx="159">
                  <c:v>-7.87</c:v>
                </c:pt>
                <c:pt idx="160">
                  <c:v>-7.87</c:v>
                </c:pt>
                <c:pt idx="161">
                  <c:v>-7.87</c:v>
                </c:pt>
                <c:pt idx="162">
                  <c:v>-7.88</c:v>
                </c:pt>
                <c:pt idx="163">
                  <c:v>-7.88</c:v>
                </c:pt>
                <c:pt idx="164">
                  <c:v>-7.88</c:v>
                </c:pt>
                <c:pt idx="165">
                  <c:v>-7.88</c:v>
                </c:pt>
                <c:pt idx="166">
                  <c:v>-7.89</c:v>
                </c:pt>
                <c:pt idx="167">
                  <c:v>-7.89</c:v>
                </c:pt>
                <c:pt idx="168">
                  <c:v>-7.9</c:v>
                </c:pt>
                <c:pt idx="169">
                  <c:v>-7.9</c:v>
                </c:pt>
                <c:pt idx="170">
                  <c:v>-7.9</c:v>
                </c:pt>
                <c:pt idx="171">
                  <c:v>-7.91</c:v>
                </c:pt>
                <c:pt idx="172">
                  <c:v>-7.91</c:v>
                </c:pt>
                <c:pt idx="173">
                  <c:v>-7.91</c:v>
                </c:pt>
                <c:pt idx="174">
                  <c:v>-7.92</c:v>
                </c:pt>
                <c:pt idx="175">
                  <c:v>-7.92</c:v>
                </c:pt>
                <c:pt idx="176">
                  <c:v>-7.92</c:v>
                </c:pt>
                <c:pt idx="177">
                  <c:v>-7.92</c:v>
                </c:pt>
                <c:pt idx="178">
                  <c:v>-7.93</c:v>
                </c:pt>
                <c:pt idx="179">
                  <c:v>-7.93</c:v>
                </c:pt>
                <c:pt idx="180">
                  <c:v>-7.93</c:v>
                </c:pt>
                <c:pt idx="181">
                  <c:v>-7.93</c:v>
                </c:pt>
                <c:pt idx="182">
                  <c:v>-7.93</c:v>
                </c:pt>
                <c:pt idx="183">
                  <c:v>-7.93</c:v>
                </c:pt>
                <c:pt idx="184">
                  <c:v>-7.94</c:v>
                </c:pt>
                <c:pt idx="185">
                  <c:v>-7.94</c:v>
                </c:pt>
                <c:pt idx="186">
                  <c:v>-7.94</c:v>
                </c:pt>
                <c:pt idx="187">
                  <c:v>-7.94</c:v>
                </c:pt>
                <c:pt idx="188">
                  <c:v>-7.95</c:v>
                </c:pt>
                <c:pt idx="189">
                  <c:v>-7.95</c:v>
                </c:pt>
                <c:pt idx="190">
                  <c:v>-7.95</c:v>
                </c:pt>
                <c:pt idx="191">
                  <c:v>-7.95</c:v>
                </c:pt>
                <c:pt idx="192">
                  <c:v>-7.96</c:v>
                </c:pt>
                <c:pt idx="193">
                  <c:v>-7.96</c:v>
                </c:pt>
                <c:pt idx="194">
                  <c:v>-7.97</c:v>
                </c:pt>
                <c:pt idx="195">
                  <c:v>-7.97</c:v>
                </c:pt>
                <c:pt idx="196">
                  <c:v>-7.97</c:v>
                </c:pt>
                <c:pt idx="197">
                  <c:v>-7.98</c:v>
                </c:pt>
                <c:pt idx="198">
                  <c:v>-7.98</c:v>
                </c:pt>
                <c:pt idx="199">
                  <c:v>-7.98</c:v>
                </c:pt>
                <c:pt idx="200">
                  <c:v>-7.99</c:v>
                </c:pt>
                <c:pt idx="201">
                  <c:v>-7.99</c:v>
                </c:pt>
                <c:pt idx="202">
                  <c:v>-7.99</c:v>
                </c:pt>
                <c:pt idx="203">
                  <c:v>-7.99</c:v>
                </c:pt>
                <c:pt idx="204">
                  <c:v>-8</c:v>
                </c:pt>
                <c:pt idx="205">
                  <c:v>-8</c:v>
                </c:pt>
                <c:pt idx="206">
                  <c:v>-8</c:v>
                </c:pt>
                <c:pt idx="207">
                  <c:v>-8</c:v>
                </c:pt>
                <c:pt idx="208">
                  <c:v>-8</c:v>
                </c:pt>
                <c:pt idx="209">
                  <c:v>-8.01</c:v>
                </c:pt>
                <c:pt idx="210">
                  <c:v>-8.01</c:v>
                </c:pt>
                <c:pt idx="211">
                  <c:v>-8.02</c:v>
                </c:pt>
                <c:pt idx="212">
                  <c:v>-8.02</c:v>
                </c:pt>
                <c:pt idx="213">
                  <c:v>-8.0299999999999994</c:v>
                </c:pt>
                <c:pt idx="214">
                  <c:v>-8.0299999999999994</c:v>
                </c:pt>
                <c:pt idx="215">
                  <c:v>-8.0399999999999991</c:v>
                </c:pt>
                <c:pt idx="216">
                  <c:v>-8.0500000000000007</c:v>
                </c:pt>
                <c:pt idx="217">
                  <c:v>-8.06</c:v>
                </c:pt>
                <c:pt idx="218">
                  <c:v>-8.07</c:v>
                </c:pt>
                <c:pt idx="219">
                  <c:v>-8.07</c:v>
                </c:pt>
                <c:pt idx="220">
                  <c:v>-8.08</c:v>
                </c:pt>
                <c:pt idx="221">
                  <c:v>-8.08</c:v>
                </c:pt>
                <c:pt idx="222">
                  <c:v>-8.09</c:v>
                </c:pt>
                <c:pt idx="223">
                  <c:v>-8.09</c:v>
                </c:pt>
                <c:pt idx="224">
                  <c:v>-8.1</c:v>
                </c:pt>
                <c:pt idx="225">
                  <c:v>-8.1</c:v>
                </c:pt>
                <c:pt idx="226">
                  <c:v>-8.1</c:v>
                </c:pt>
                <c:pt idx="227">
                  <c:v>-8.11</c:v>
                </c:pt>
                <c:pt idx="228">
                  <c:v>-8.11</c:v>
                </c:pt>
                <c:pt idx="229">
                  <c:v>-8.1</c:v>
                </c:pt>
                <c:pt idx="230">
                  <c:v>-8.1</c:v>
                </c:pt>
                <c:pt idx="231">
                  <c:v>-8.1</c:v>
                </c:pt>
                <c:pt idx="232">
                  <c:v>-8.09</c:v>
                </c:pt>
                <c:pt idx="233">
                  <c:v>-8.09</c:v>
                </c:pt>
                <c:pt idx="234">
                  <c:v>-8.09</c:v>
                </c:pt>
                <c:pt idx="235">
                  <c:v>-8.09</c:v>
                </c:pt>
                <c:pt idx="236">
                  <c:v>-8.08</c:v>
                </c:pt>
                <c:pt idx="237">
                  <c:v>-8.09</c:v>
                </c:pt>
                <c:pt idx="238">
                  <c:v>-8.09</c:v>
                </c:pt>
                <c:pt idx="239">
                  <c:v>-8.09</c:v>
                </c:pt>
                <c:pt idx="240">
                  <c:v>-8.09</c:v>
                </c:pt>
                <c:pt idx="241">
                  <c:v>-8.09</c:v>
                </c:pt>
                <c:pt idx="242">
                  <c:v>-8.1</c:v>
                </c:pt>
                <c:pt idx="243">
                  <c:v>-8.1</c:v>
                </c:pt>
                <c:pt idx="244">
                  <c:v>-8.1</c:v>
                </c:pt>
                <c:pt idx="245">
                  <c:v>-8.1</c:v>
                </c:pt>
                <c:pt idx="246">
                  <c:v>-8.1</c:v>
                </c:pt>
                <c:pt idx="247">
                  <c:v>-8.1</c:v>
                </c:pt>
                <c:pt idx="248">
                  <c:v>-8.1</c:v>
                </c:pt>
                <c:pt idx="249">
                  <c:v>-8.1</c:v>
                </c:pt>
                <c:pt idx="250">
                  <c:v>-8.11</c:v>
                </c:pt>
                <c:pt idx="251">
                  <c:v>-8.11</c:v>
                </c:pt>
                <c:pt idx="252">
                  <c:v>-8.11</c:v>
                </c:pt>
                <c:pt idx="253">
                  <c:v>-8.11</c:v>
                </c:pt>
                <c:pt idx="254">
                  <c:v>-8.11</c:v>
                </c:pt>
                <c:pt idx="255">
                  <c:v>-8.11</c:v>
                </c:pt>
                <c:pt idx="256">
                  <c:v>-8.11</c:v>
                </c:pt>
                <c:pt idx="257">
                  <c:v>-8.11</c:v>
                </c:pt>
                <c:pt idx="258">
                  <c:v>-8.11</c:v>
                </c:pt>
                <c:pt idx="259">
                  <c:v>-8.11</c:v>
                </c:pt>
                <c:pt idx="260">
                  <c:v>-8.11</c:v>
                </c:pt>
                <c:pt idx="261">
                  <c:v>-8.11</c:v>
                </c:pt>
                <c:pt idx="262">
                  <c:v>-8.11</c:v>
                </c:pt>
                <c:pt idx="263">
                  <c:v>-8.11</c:v>
                </c:pt>
                <c:pt idx="264">
                  <c:v>-8.1199999999999992</c:v>
                </c:pt>
                <c:pt idx="265">
                  <c:v>-8.1199999999999992</c:v>
                </c:pt>
                <c:pt idx="266">
                  <c:v>-8.1199999999999992</c:v>
                </c:pt>
                <c:pt idx="267">
                  <c:v>-8.1199999999999992</c:v>
                </c:pt>
                <c:pt idx="268">
                  <c:v>-8.1199999999999992</c:v>
                </c:pt>
                <c:pt idx="269">
                  <c:v>-8.1300000000000008</c:v>
                </c:pt>
                <c:pt idx="270">
                  <c:v>-8.1300000000000008</c:v>
                </c:pt>
                <c:pt idx="271">
                  <c:v>-8.1300000000000008</c:v>
                </c:pt>
                <c:pt idx="272">
                  <c:v>-8.14</c:v>
                </c:pt>
                <c:pt idx="273">
                  <c:v>-8.14</c:v>
                </c:pt>
                <c:pt idx="274">
                  <c:v>-8.15</c:v>
                </c:pt>
                <c:pt idx="275">
                  <c:v>-8.15</c:v>
                </c:pt>
                <c:pt idx="276">
                  <c:v>-8.16</c:v>
                </c:pt>
                <c:pt idx="277">
                  <c:v>-8.16</c:v>
                </c:pt>
                <c:pt idx="278">
                  <c:v>-8.17</c:v>
                </c:pt>
                <c:pt idx="279">
                  <c:v>-8.17</c:v>
                </c:pt>
                <c:pt idx="280">
                  <c:v>-8.18</c:v>
                </c:pt>
                <c:pt idx="281">
                  <c:v>-8.18</c:v>
                </c:pt>
                <c:pt idx="282">
                  <c:v>-8.18</c:v>
                </c:pt>
                <c:pt idx="283">
                  <c:v>-8.18</c:v>
                </c:pt>
                <c:pt idx="284">
                  <c:v>-8.18</c:v>
                </c:pt>
                <c:pt idx="285">
                  <c:v>-8.18</c:v>
                </c:pt>
                <c:pt idx="286">
                  <c:v>-8.18</c:v>
                </c:pt>
                <c:pt idx="287">
                  <c:v>-8.18</c:v>
                </c:pt>
                <c:pt idx="288">
                  <c:v>-8.19</c:v>
                </c:pt>
                <c:pt idx="289">
                  <c:v>-8.19</c:v>
                </c:pt>
                <c:pt idx="290">
                  <c:v>-8.19</c:v>
                </c:pt>
                <c:pt idx="291">
                  <c:v>-8.19</c:v>
                </c:pt>
                <c:pt idx="292">
                  <c:v>-8.19</c:v>
                </c:pt>
                <c:pt idx="293">
                  <c:v>-8.1999999999999993</c:v>
                </c:pt>
                <c:pt idx="294">
                  <c:v>-8.1999999999999993</c:v>
                </c:pt>
                <c:pt idx="295">
                  <c:v>-8.1999999999999993</c:v>
                </c:pt>
                <c:pt idx="296">
                  <c:v>-8.1999999999999993</c:v>
                </c:pt>
                <c:pt idx="297">
                  <c:v>-8.1999999999999993</c:v>
                </c:pt>
                <c:pt idx="298">
                  <c:v>-8.2100000000000009</c:v>
                </c:pt>
                <c:pt idx="299">
                  <c:v>-8.2100000000000009</c:v>
                </c:pt>
                <c:pt idx="300">
                  <c:v>-8.2100000000000009</c:v>
                </c:pt>
                <c:pt idx="301">
                  <c:v>-8.2100000000000009</c:v>
                </c:pt>
                <c:pt idx="302">
                  <c:v>-8.2100000000000009</c:v>
                </c:pt>
                <c:pt idx="303">
                  <c:v>-8.2200000000000006</c:v>
                </c:pt>
                <c:pt idx="304">
                  <c:v>-8.2200000000000006</c:v>
                </c:pt>
                <c:pt idx="305">
                  <c:v>-8.2200000000000006</c:v>
                </c:pt>
                <c:pt idx="306">
                  <c:v>-8.2200000000000006</c:v>
                </c:pt>
                <c:pt idx="307">
                  <c:v>-8.2200000000000006</c:v>
                </c:pt>
                <c:pt idx="308">
                  <c:v>-8.23</c:v>
                </c:pt>
                <c:pt idx="309">
                  <c:v>-8.23</c:v>
                </c:pt>
                <c:pt idx="310">
                  <c:v>-8.23</c:v>
                </c:pt>
                <c:pt idx="311">
                  <c:v>-8.24</c:v>
                </c:pt>
                <c:pt idx="312">
                  <c:v>-8.24</c:v>
                </c:pt>
                <c:pt idx="313">
                  <c:v>-8.25</c:v>
                </c:pt>
                <c:pt idx="314">
                  <c:v>-8.25</c:v>
                </c:pt>
                <c:pt idx="315">
                  <c:v>-8.25</c:v>
                </c:pt>
                <c:pt idx="316">
                  <c:v>-8.26</c:v>
                </c:pt>
                <c:pt idx="317">
                  <c:v>-8.26</c:v>
                </c:pt>
                <c:pt idx="318">
                  <c:v>-8.26</c:v>
                </c:pt>
                <c:pt idx="319">
                  <c:v>-8.26</c:v>
                </c:pt>
                <c:pt idx="320">
                  <c:v>-8.26</c:v>
                </c:pt>
                <c:pt idx="321">
                  <c:v>-8.26</c:v>
                </c:pt>
                <c:pt idx="322">
                  <c:v>-8.26</c:v>
                </c:pt>
                <c:pt idx="323">
                  <c:v>-8.26</c:v>
                </c:pt>
                <c:pt idx="324">
                  <c:v>-8.26</c:v>
                </c:pt>
                <c:pt idx="325">
                  <c:v>-8.27</c:v>
                </c:pt>
                <c:pt idx="326">
                  <c:v>-8.27</c:v>
                </c:pt>
                <c:pt idx="327">
                  <c:v>-8.27</c:v>
                </c:pt>
                <c:pt idx="328">
                  <c:v>-8.27</c:v>
                </c:pt>
                <c:pt idx="329">
                  <c:v>-8.27</c:v>
                </c:pt>
                <c:pt idx="330">
                  <c:v>-8.2799999999999994</c:v>
                </c:pt>
                <c:pt idx="331">
                  <c:v>-8.2799999999999994</c:v>
                </c:pt>
                <c:pt idx="332">
                  <c:v>-8.2799999999999994</c:v>
                </c:pt>
                <c:pt idx="333">
                  <c:v>-8.2799999999999994</c:v>
                </c:pt>
                <c:pt idx="334">
                  <c:v>-8.2799999999999994</c:v>
                </c:pt>
                <c:pt idx="335">
                  <c:v>-8.2899999999999991</c:v>
                </c:pt>
                <c:pt idx="336">
                  <c:v>-8.2899999999999991</c:v>
                </c:pt>
                <c:pt idx="337">
                  <c:v>-8.2899999999999991</c:v>
                </c:pt>
                <c:pt idx="338">
                  <c:v>-8.2899999999999991</c:v>
                </c:pt>
                <c:pt idx="339">
                  <c:v>-8.2899999999999991</c:v>
                </c:pt>
                <c:pt idx="340">
                  <c:v>-8.2799999999999994</c:v>
                </c:pt>
                <c:pt idx="341">
                  <c:v>-8.2799999999999994</c:v>
                </c:pt>
                <c:pt idx="342">
                  <c:v>-8.2799999999999994</c:v>
                </c:pt>
                <c:pt idx="343">
                  <c:v>-8.2799999999999994</c:v>
                </c:pt>
                <c:pt idx="344">
                  <c:v>-8.2799999999999994</c:v>
                </c:pt>
                <c:pt idx="345">
                  <c:v>-8.27</c:v>
                </c:pt>
                <c:pt idx="346">
                  <c:v>-8.27</c:v>
                </c:pt>
                <c:pt idx="347">
                  <c:v>-8.27</c:v>
                </c:pt>
                <c:pt idx="348">
                  <c:v>-8.2799999999999994</c:v>
                </c:pt>
                <c:pt idx="349">
                  <c:v>-8.2799999999999994</c:v>
                </c:pt>
                <c:pt idx="350">
                  <c:v>-8.2799999999999994</c:v>
                </c:pt>
                <c:pt idx="351">
                  <c:v>-8.2899999999999991</c:v>
                </c:pt>
                <c:pt idx="352">
                  <c:v>-8.2899999999999991</c:v>
                </c:pt>
                <c:pt idx="353">
                  <c:v>-8.2899999999999991</c:v>
                </c:pt>
                <c:pt idx="354">
                  <c:v>-8.2899999999999991</c:v>
                </c:pt>
                <c:pt idx="355">
                  <c:v>-8.2899999999999991</c:v>
                </c:pt>
                <c:pt idx="356">
                  <c:v>-8.2899999999999991</c:v>
                </c:pt>
                <c:pt idx="357">
                  <c:v>-8.2899999999999991</c:v>
                </c:pt>
                <c:pt idx="358">
                  <c:v>-8.2899999999999991</c:v>
                </c:pt>
                <c:pt idx="359">
                  <c:v>-8.3000000000000007</c:v>
                </c:pt>
                <c:pt idx="360">
                  <c:v>-8.31</c:v>
                </c:pt>
                <c:pt idx="361">
                  <c:v>-8.32</c:v>
                </c:pt>
                <c:pt idx="362">
                  <c:v>-8.33</c:v>
                </c:pt>
                <c:pt idx="363">
                  <c:v>-8.34</c:v>
                </c:pt>
                <c:pt idx="364">
                  <c:v>-8.34</c:v>
                </c:pt>
                <c:pt idx="365">
                  <c:v>-8.34</c:v>
                </c:pt>
                <c:pt idx="366">
                  <c:v>-8.34</c:v>
                </c:pt>
                <c:pt idx="367">
                  <c:v>-8.34</c:v>
                </c:pt>
                <c:pt idx="368">
                  <c:v>-8.34</c:v>
                </c:pt>
                <c:pt idx="369">
                  <c:v>-8.33</c:v>
                </c:pt>
                <c:pt idx="370">
                  <c:v>-8.33</c:v>
                </c:pt>
                <c:pt idx="371">
                  <c:v>-8.33</c:v>
                </c:pt>
                <c:pt idx="372">
                  <c:v>-8.33</c:v>
                </c:pt>
                <c:pt idx="373">
                  <c:v>-8.33</c:v>
                </c:pt>
                <c:pt idx="374">
                  <c:v>-8.33</c:v>
                </c:pt>
                <c:pt idx="375">
                  <c:v>-8.34</c:v>
                </c:pt>
                <c:pt idx="376">
                  <c:v>-8.34</c:v>
                </c:pt>
                <c:pt idx="377">
                  <c:v>-8.35</c:v>
                </c:pt>
                <c:pt idx="378">
                  <c:v>-8.35</c:v>
                </c:pt>
                <c:pt idx="379">
                  <c:v>-8.35</c:v>
                </c:pt>
                <c:pt idx="380">
                  <c:v>-8.36</c:v>
                </c:pt>
                <c:pt idx="381">
                  <c:v>-8.3699999999999992</c:v>
                </c:pt>
                <c:pt idx="382">
                  <c:v>-8.3699999999999992</c:v>
                </c:pt>
                <c:pt idx="383">
                  <c:v>-8.3699999999999992</c:v>
                </c:pt>
                <c:pt idx="384">
                  <c:v>-8.3699999999999992</c:v>
                </c:pt>
                <c:pt idx="385">
                  <c:v>-8.36</c:v>
                </c:pt>
                <c:pt idx="386">
                  <c:v>-8.36</c:v>
                </c:pt>
                <c:pt idx="387">
                  <c:v>-8.36</c:v>
                </c:pt>
                <c:pt idx="388">
                  <c:v>-8.36</c:v>
                </c:pt>
                <c:pt idx="389">
                  <c:v>-8.35</c:v>
                </c:pt>
                <c:pt idx="390">
                  <c:v>-8.36</c:v>
                </c:pt>
                <c:pt idx="391">
                  <c:v>-8.36</c:v>
                </c:pt>
                <c:pt idx="392">
                  <c:v>-8.36</c:v>
                </c:pt>
                <c:pt idx="393">
                  <c:v>-8.3699999999999992</c:v>
                </c:pt>
                <c:pt idx="394">
                  <c:v>-8.3699999999999992</c:v>
                </c:pt>
                <c:pt idx="395">
                  <c:v>-8.3800000000000008</c:v>
                </c:pt>
                <c:pt idx="396">
                  <c:v>-8.3800000000000008</c:v>
                </c:pt>
                <c:pt idx="397">
                  <c:v>-8.39</c:v>
                </c:pt>
                <c:pt idx="398">
                  <c:v>-8.39</c:v>
                </c:pt>
                <c:pt idx="399">
                  <c:v>-8.4</c:v>
                </c:pt>
                <c:pt idx="400">
                  <c:v>-8.4</c:v>
                </c:pt>
                <c:pt idx="401">
                  <c:v>-8.4</c:v>
                </c:pt>
                <c:pt idx="402">
                  <c:v>-8.41</c:v>
                </c:pt>
                <c:pt idx="403">
                  <c:v>-8.41</c:v>
                </c:pt>
                <c:pt idx="404">
                  <c:v>-8.42</c:v>
                </c:pt>
                <c:pt idx="405">
                  <c:v>-8.42</c:v>
                </c:pt>
                <c:pt idx="406">
                  <c:v>-8.43</c:v>
                </c:pt>
                <c:pt idx="407">
                  <c:v>-8.43</c:v>
                </c:pt>
                <c:pt idx="408">
                  <c:v>-8.43</c:v>
                </c:pt>
                <c:pt idx="409">
                  <c:v>-8.43</c:v>
                </c:pt>
                <c:pt idx="410">
                  <c:v>-8.43</c:v>
                </c:pt>
                <c:pt idx="411">
                  <c:v>-8.44</c:v>
                </c:pt>
                <c:pt idx="412">
                  <c:v>-8.4499999999999993</c:v>
                </c:pt>
                <c:pt idx="413">
                  <c:v>-8.4499999999999993</c:v>
                </c:pt>
                <c:pt idx="414">
                  <c:v>-8.4600000000000009</c:v>
                </c:pt>
                <c:pt idx="415">
                  <c:v>-8.4600000000000009</c:v>
                </c:pt>
                <c:pt idx="416">
                  <c:v>-8.4700000000000006</c:v>
                </c:pt>
                <c:pt idx="417">
                  <c:v>-8.48</c:v>
                </c:pt>
                <c:pt idx="418">
                  <c:v>-8.48</c:v>
                </c:pt>
                <c:pt idx="419">
                  <c:v>-8.48</c:v>
                </c:pt>
                <c:pt idx="420">
                  <c:v>-8.48</c:v>
                </c:pt>
                <c:pt idx="421">
                  <c:v>-8.48</c:v>
                </c:pt>
                <c:pt idx="422">
                  <c:v>-8.4700000000000006</c:v>
                </c:pt>
                <c:pt idx="423">
                  <c:v>-8.4700000000000006</c:v>
                </c:pt>
                <c:pt idx="424">
                  <c:v>-8.48</c:v>
                </c:pt>
                <c:pt idx="425">
                  <c:v>-8.49</c:v>
                </c:pt>
                <c:pt idx="426">
                  <c:v>-8.49</c:v>
                </c:pt>
                <c:pt idx="427">
                  <c:v>-8.51</c:v>
                </c:pt>
                <c:pt idx="428">
                  <c:v>-8.52</c:v>
                </c:pt>
                <c:pt idx="429">
                  <c:v>-8.5299999999999994</c:v>
                </c:pt>
                <c:pt idx="430">
                  <c:v>-8.5399999999999991</c:v>
                </c:pt>
                <c:pt idx="431">
                  <c:v>-8.5500000000000007</c:v>
                </c:pt>
                <c:pt idx="432">
                  <c:v>-8.57</c:v>
                </c:pt>
                <c:pt idx="433">
                  <c:v>-8.57</c:v>
                </c:pt>
                <c:pt idx="434">
                  <c:v>-8.58</c:v>
                </c:pt>
                <c:pt idx="435">
                  <c:v>-8.58</c:v>
                </c:pt>
                <c:pt idx="436">
                  <c:v>-8.58</c:v>
                </c:pt>
                <c:pt idx="437">
                  <c:v>-8.59</c:v>
                </c:pt>
                <c:pt idx="438">
                  <c:v>-8.6</c:v>
                </c:pt>
                <c:pt idx="439">
                  <c:v>-8.6199999999999992</c:v>
                </c:pt>
                <c:pt idx="440">
                  <c:v>-8.6199999999999992</c:v>
                </c:pt>
                <c:pt idx="441">
                  <c:v>-8.6300000000000008</c:v>
                </c:pt>
                <c:pt idx="442">
                  <c:v>-8.6300000000000008</c:v>
                </c:pt>
                <c:pt idx="443">
                  <c:v>-8.6300000000000008</c:v>
                </c:pt>
                <c:pt idx="444">
                  <c:v>-8.6199999999999992</c:v>
                </c:pt>
                <c:pt idx="445">
                  <c:v>-8.61</c:v>
                </c:pt>
                <c:pt idx="446">
                  <c:v>-8.6</c:v>
                </c:pt>
                <c:pt idx="447">
                  <c:v>-8.6</c:v>
                </c:pt>
                <c:pt idx="448">
                  <c:v>-8.59</c:v>
                </c:pt>
                <c:pt idx="449">
                  <c:v>-8.59</c:v>
                </c:pt>
                <c:pt idx="450">
                  <c:v>-8.59</c:v>
                </c:pt>
                <c:pt idx="451">
                  <c:v>-8.59</c:v>
                </c:pt>
                <c:pt idx="452">
                  <c:v>-8.59</c:v>
                </c:pt>
                <c:pt idx="453">
                  <c:v>-8.59</c:v>
                </c:pt>
                <c:pt idx="454">
                  <c:v>-8.59</c:v>
                </c:pt>
                <c:pt idx="455">
                  <c:v>-8.59</c:v>
                </c:pt>
                <c:pt idx="456">
                  <c:v>-8.6</c:v>
                </c:pt>
                <c:pt idx="457">
                  <c:v>-8.6</c:v>
                </c:pt>
                <c:pt idx="458">
                  <c:v>-8.61</c:v>
                </c:pt>
                <c:pt idx="459">
                  <c:v>-8.61</c:v>
                </c:pt>
                <c:pt idx="460">
                  <c:v>-8.61</c:v>
                </c:pt>
                <c:pt idx="461">
                  <c:v>-8.61</c:v>
                </c:pt>
                <c:pt idx="462">
                  <c:v>-8.61</c:v>
                </c:pt>
                <c:pt idx="463">
                  <c:v>-8.6</c:v>
                </c:pt>
                <c:pt idx="464">
                  <c:v>-8.6</c:v>
                </c:pt>
                <c:pt idx="465">
                  <c:v>-8.59</c:v>
                </c:pt>
                <c:pt idx="466">
                  <c:v>-8.59</c:v>
                </c:pt>
                <c:pt idx="467">
                  <c:v>-8.59</c:v>
                </c:pt>
                <c:pt idx="468">
                  <c:v>-8.6</c:v>
                </c:pt>
                <c:pt idx="469">
                  <c:v>-8.6</c:v>
                </c:pt>
                <c:pt idx="470">
                  <c:v>-8.61</c:v>
                </c:pt>
                <c:pt idx="471">
                  <c:v>-8.61</c:v>
                </c:pt>
                <c:pt idx="472">
                  <c:v>-8.61</c:v>
                </c:pt>
                <c:pt idx="473">
                  <c:v>-8.6</c:v>
                </c:pt>
                <c:pt idx="474">
                  <c:v>-8.6</c:v>
                </c:pt>
                <c:pt idx="475">
                  <c:v>-8.6</c:v>
                </c:pt>
                <c:pt idx="476">
                  <c:v>-8.6</c:v>
                </c:pt>
                <c:pt idx="477">
                  <c:v>-8.6</c:v>
                </c:pt>
                <c:pt idx="478">
                  <c:v>-8.61</c:v>
                </c:pt>
                <c:pt idx="479">
                  <c:v>-8.6199999999999992</c:v>
                </c:pt>
                <c:pt idx="480">
                  <c:v>-8.6199999999999992</c:v>
                </c:pt>
                <c:pt idx="481">
                  <c:v>-8.6199999999999992</c:v>
                </c:pt>
                <c:pt idx="482">
                  <c:v>-8.61</c:v>
                </c:pt>
                <c:pt idx="483">
                  <c:v>-8.61</c:v>
                </c:pt>
                <c:pt idx="484">
                  <c:v>-8.6</c:v>
                </c:pt>
                <c:pt idx="485">
                  <c:v>-8.59</c:v>
                </c:pt>
                <c:pt idx="486">
                  <c:v>-8.59</c:v>
                </c:pt>
                <c:pt idx="487">
                  <c:v>-8.58</c:v>
                </c:pt>
                <c:pt idx="488">
                  <c:v>-8.57</c:v>
                </c:pt>
                <c:pt idx="489">
                  <c:v>-8.57</c:v>
                </c:pt>
                <c:pt idx="490">
                  <c:v>-8.56</c:v>
                </c:pt>
                <c:pt idx="491">
                  <c:v>-8.5500000000000007</c:v>
                </c:pt>
              </c:numCache>
            </c:numRef>
          </c:yVal>
          <c:smooth val="1"/>
        </c:ser>
        <c:ser>
          <c:idx val="2"/>
          <c:order val="2"/>
          <c:tx>
            <c:strRef>
              <c:f>'Mesures modernes'!$N$6</c:f>
              <c:strCache>
                <c:ptCount val="1"/>
                <c:pt idx="0">
                  <c:v>Samoa</c:v>
                </c:pt>
              </c:strCache>
            </c:strRef>
          </c:tx>
          <c:spPr>
            <a:ln w="12700">
              <a:solidFill>
                <a:srgbClr val="339966"/>
              </a:solidFill>
              <a:prstDash val="sysDash"/>
            </a:ln>
          </c:spPr>
          <c:marker>
            <c:symbol val="none"/>
          </c:marker>
          <c:xVal>
            <c:numRef>
              <c:f>'Mesures modernes'!$J$7:$J$498</c:f>
              <c:numCache>
                <c:formatCode>General</c:formatCode>
                <c:ptCount val="492"/>
                <c:pt idx="0">
                  <c:v>1980.0409999999999</c:v>
                </c:pt>
                <c:pt idx="1">
                  <c:v>1980.1257000000001</c:v>
                </c:pt>
                <c:pt idx="2">
                  <c:v>1980.2049</c:v>
                </c:pt>
                <c:pt idx="3">
                  <c:v>1980.2896000000001</c:v>
                </c:pt>
                <c:pt idx="4">
                  <c:v>1980.3715999999999</c:v>
                </c:pt>
                <c:pt idx="5">
                  <c:v>1980.4563000000001</c:v>
                </c:pt>
                <c:pt idx="6">
                  <c:v>1980.5382999999999</c:v>
                </c:pt>
                <c:pt idx="7">
                  <c:v>1980.623</c:v>
                </c:pt>
                <c:pt idx="8">
                  <c:v>1980.7076999999999</c:v>
                </c:pt>
                <c:pt idx="9">
                  <c:v>1980.7896000000001</c:v>
                </c:pt>
                <c:pt idx="10">
                  <c:v>1980.8742999999999</c:v>
                </c:pt>
                <c:pt idx="11">
                  <c:v>1980.9563000000001</c:v>
                </c:pt>
                <c:pt idx="12">
                  <c:v>1981.0410999999999</c:v>
                </c:pt>
                <c:pt idx="13">
                  <c:v>1981.126</c:v>
                </c:pt>
                <c:pt idx="14">
                  <c:v>1981.2027</c:v>
                </c:pt>
                <c:pt idx="15">
                  <c:v>1981.2877000000001</c:v>
                </c:pt>
                <c:pt idx="16">
                  <c:v>1981.3698999999999</c:v>
                </c:pt>
                <c:pt idx="17">
                  <c:v>1981.4548</c:v>
                </c:pt>
                <c:pt idx="18">
                  <c:v>1981.537</c:v>
                </c:pt>
                <c:pt idx="19">
                  <c:v>1981.6219000000001</c:v>
                </c:pt>
                <c:pt idx="20">
                  <c:v>1981.7067999999999</c:v>
                </c:pt>
                <c:pt idx="21">
                  <c:v>1981.789</c:v>
                </c:pt>
                <c:pt idx="22">
                  <c:v>1981.874</c:v>
                </c:pt>
                <c:pt idx="23">
                  <c:v>1981.9562000000001</c:v>
                </c:pt>
                <c:pt idx="24">
                  <c:v>1982.0410999999999</c:v>
                </c:pt>
                <c:pt idx="25">
                  <c:v>1982.126</c:v>
                </c:pt>
                <c:pt idx="26">
                  <c:v>1982.2027</c:v>
                </c:pt>
                <c:pt idx="27">
                  <c:v>1982.2877000000001</c:v>
                </c:pt>
                <c:pt idx="28">
                  <c:v>1982.3698999999999</c:v>
                </c:pt>
                <c:pt idx="29">
                  <c:v>1982.4548</c:v>
                </c:pt>
                <c:pt idx="30">
                  <c:v>1982.537</c:v>
                </c:pt>
                <c:pt idx="31">
                  <c:v>1982.6219000000001</c:v>
                </c:pt>
                <c:pt idx="32">
                  <c:v>1982.7067999999999</c:v>
                </c:pt>
                <c:pt idx="33">
                  <c:v>1982.789</c:v>
                </c:pt>
                <c:pt idx="34">
                  <c:v>1982.874</c:v>
                </c:pt>
                <c:pt idx="35">
                  <c:v>1982.9562000000001</c:v>
                </c:pt>
                <c:pt idx="36">
                  <c:v>1983.0410999999999</c:v>
                </c:pt>
                <c:pt idx="37">
                  <c:v>1983.126</c:v>
                </c:pt>
                <c:pt idx="38">
                  <c:v>1983.2027</c:v>
                </c:pt>
                <c:pt idx="39">
                  <c:v>1983.2877000000001</c:v>
                </c:pt>
                <c:pt idx="40">
                  <c:v>1983.3698999999999</c:v>
                </c:pt>
                <c:pt idx="41">
                  <c:v>1983.4548</c:v>
                </c:pt>
                <c:pt idx="42">
                  <c:v>1983.537</c:v>
                </c:pt>
                <c:pt idx="43">
                  <c:v>1983.6219000000001</c:v>
                </c:pt>
                <c:pt idx="44">
                  <c:v>1983.7067999999999</c:v>
                </c:pt>
                <c:pt idx="45">
                  <c:v>1983.789</c:v>
                </c:pt>
                <c:pt idx="46">
                  <c:v>1983.874</c:v>
                </c:pt>
                <c:pt idx="47">
                  <c:v>1983.9562000000001</c:v>
                </c:pt>
                <c:pt idx="48">
                  <c:v>1984.0409999999999</c:v>
                </c:pt>
                <c:pt idx="49">
                  <c:v>1984.1257000000001</c:v>
                </c:pt>
                <c:pt idx="50">
                  <c:v>1984.2049</c:v>
                </c:pt>
                <c:pt idx="51">
                  <c:v>1984.2896000000001</c:v>
                </c:pt>
                <c:pt idx="52">
                  <c:v>1984.3715999999999</c:v>
                </c:pt>
                <c:pt idx="53">
                  <c:v>1984.4563000000001</c:v>
                </c:pt>
                <c:pt idx="54">
                  <c:v>1984.5382999999999</c:v>
                </c:pt>
                <c:pt idx="55">
                  <c:v>1984.623</c:v>
                </c:pt>
                <c:pt idx="56">
                  <c:v>1984.7076999999999</c:v>
                </c:pt>
                <c:pt idx="57">
                  <c:v>1984.7896000000001</c:v>
                </c:pt>
                <c:pt idx="58">
                  <c:v>1984.8742999999999</c:v>
                </c:pt>
                <c:pt idx="59">
                  <c:v>1984.9563000000001</c:v>
                </c:pt>
                <c:pt idx="60">
                  <c:v>1985.0410999999999</c:v>
                </c:pt>
                <c:pt idx="61">
                  <c:v>1985.126</c:v>
                </c:pt>
                <c:pt idx="62">
                  <c:v>1985.2027</c:v>
                </c:pt>
                <c:pt idx="63">
                  <c:v>1985.2877000000001</c:v>
                </c:pt>
                <c:pt idx="64">
                  <c:v>1985.3698999999999</c:v>
                </c:pt>
                <c:pt idx="65">
                  <c:v>1985.4548</c:v>
                </c:pt>
                <c:pt idx="66">
                  <c:v>1985.537</c:v>
                </c:pt>
                <c:pt idx="67">
                  <c:v>1985.6219000000001</c:v>
                </c:pt>
                <c:pt idx="68">
                  <c:v>1985.7067999999999</c:v>
                </c:pt>
                <c:pt idx="69">
                  <c:v>1985.789</c:v>
                </c:pt>
                <c:pt idx="70">
                  <c:v>1985.874</c:v>
                </c:pt>
                <c:pt idx="71">
                  <c:v>1985.9562000000001</c:v>
                </c:pt>
                <c:pt idx="72">
                  <c:v>1986.0410999999999</c:v>
                </c:pt>
                <c:pt idx="73">
                  <c:v>1986.126</c:v>
                </c:pt>
                <c:pt idx="74">
                  <c:v>1986.2027</c:v>
                </c:pt>
                <c:pt idx="75">
                  <c:v>1986.2877000000001</c:v>
                </c:pt>
                <c:pt idx="76">
                  <c:v>1986.3698999999999</c:v>
                </c:pt>
                <c:pt idx="77">
                  <c:v>1986.4548</c:v>
                </c:pt>
                <c:pt idx="78">
                  <c:v>1986.537</c:v>
                </c:pt>
                <c:pt idx="79">
                  <c:v>1986.6219000000001</c:v>
                </c:pt>
                <c:pt idx="80">
                  <c:v>1986.7067999999999</c:v>
                </c:pt>
                <c:pt idx="81">
                  <c:v>1986.789</c:v>
                </c:pt>
                <c:pt idx="82">
                  <c:v>1986.874</c:v>
                </c:pt>
                <c:pt idx="83">
                  <c:v>1986.9562000000001</c:v>
                </c:pt>
                <c:pt idx="84">
                  <c:v>1987.0410999999999</c:v>
                </c:pt>
                <c:pt idx="85">
                  <c:v>1987.126</c:v>
                </c:pt>
                <c:pt idx="86">
                  <c:v>1987.2027</c:v>
                </c:pt>
                <c:pt idx="87">
                  <c:v>1987.2877000000001</c:v>
                </c:pt>
                <c:pt idx="88">
                  <c:v>1987.3698999999999</c:v>
                </c:pt>
                <c:pt idx="89">
                  <c:v>1987.4548</c:v>
                </c:pt>
                <c:pt idx="90">
                  <c:v>1987.537</c:v>
                </c:pt>
                <c:pt idx="91">
                  <c:v>1987.6219000000001</c:v>
                </c:pt>
                <c:pt idx="92">
                  <c:v>1987.7067999999999</c:v>
                </c:pt>
                <c:pt idx="93">
                  <c:v>1987.789</c:v>
                </c:pt>
                <c:pt idx="94">
                  <c:v>1987.874</c:v>
                </c:pt>
                <c:pt idx="95">
                  <c:v>1987.9562000000001</c:v>
                </c:pt>
                <c:pt idx="96">
                  <c:v>1988.0409999999999</c:v>
                </c:pt>
                <c:pt idx="97">
                  <c:v>1988.1257000000001</c:v>
                </c:pt>
                <c:pt idx="98">
                  <c:v>1988.2049</c:v>
                </c:pt>
                <c:pt idx="99">
                  <c:v>1988.2896000000001</c:v>
                </c:pt>
                <c:pt idx="100">
                  <c:v>1988.3715999999999</c:v>
                </c:pt>
                <c:pt idx="101">
                  <c:v>1988.4563000000001</c:v>
                </c:pt>
                <c:pt idx="102">
                  <c:v>1988.5382999999999</c:v>
                </c:pt>
                <c:pt idx="103">
                  <c:v>1988.623</c:v>
                </c:pt>
                <c:pt idx="104">
                  <c:v>1988.7076999999999</c:v>
                </c:pt>
                <c:pt idx="105">
                  <c:v>1988.7896000000001</c:v>
                </c:pt>
                <c:pt idx="106">
                  <c:v>1988.8742999999999</c:v>
                </c:pt>
                <c:pt idx="107">
                  <c:v>1988.9563000000001</c:v>
                </c:pt>
                <c:pt idx="108">
                  <c:v>1989.0410999999999</c:v>
                </c:pt>
                <c:pt idx="109">
                  <c:v>1989.126</c:v>
                </c:pt>
                <c:pt idx="110">
                  <c:v>1989.2027</c:v>
                </c:pt>
                <c:pt idx="111">
                  <c:v>1989.2877000000001</c:v>
                </c:pt>
                <c:pt idx="112">
                  <c:v>1989.3698999999999</c:v>
                </c:pt>
                <c:pt idx="113">
                  <c:v>1989.4548</c:v>
                </c:pt>
                <c:pt idx="114">
                  <c:v>1989.537</c:v>
                </c:pt>
                <c:pt idx="115">
                  <c:v>1989.6219000000001</c:v>
                </c:pt>
                <c:pt idx="116">
                  <c:v>1989.7067999999999</c:v>
                </c:pt>
                <c:pt idx="117">
                  <c:v>1989.789</c:v>
                </c:pt>
                <c:pt idx="118">
                  <c:v>1989.874</c:v>
                </c:pt>
                <c:pt idx="119">
                  <c:v>1989.9562000000001</c:v>
                </c:pt>
                <c:pt idx="120">
                  <c:v>1990.0410999999999</c:v>
                </c:pt>
                <c:pt idx="121">
                  <c:v>1990.126</c:v>
                </c:pt>
                <c:pt idx="122">
                  <c:v>1990.2027</c:v>
                </c:pt>
                <c:pt idx="123">
                  <c:v>1990.2877000000001</c:v>
                </c:pt>
                <c:pt idx="124">
                  <c:v>1990.3698999999999</c:v>
                </c:pt>
                <c:pt idx="125">
                  <c:v>1990.4548</c:v>
                </c:pt>
                <c:pt idx="126">
                  <c:v>1990.537</c:v>
                </c:pt>
                <c:pt idx="127">
                  <c:v>1990.6219000000001</c:v>
                </c:pt>
                <c:pt idx="128">
                  <c:v>1990.7067999999999</c:v>
                </c:pt>
                <c:pt idx="129">
                  <c:v>1990.789</c:v>
                </c:pt>
                <c:pt idx="130">
                  <c:v>1990.874</c:v>
                </c:pt>
                <c:pt idx="131">
                  <c:v>1990.9562000000001</c:v>
                </c:pt>
                <c:pt idx="132">
                  <c:v>1991.0410999999999</c:v>
                </c:pt>
                <c:pt idx="133">
                  <c:v>1991.126</c:v>
                </c:pt>
                <c:pt idx="134">
                  <c:v>1991.2027</c:v>
                </c:pt>
                <c:pt idx="135">
                  <c:v>1991.2877000000001</c:v>
                </c:pt>
                <c:pt idx="136">
                  <c:v>1991.3698999999999</c:v>
                </c:pt>
                <c:pt idx="137">
                  <c:v>1991.4548</c:v>
                </c:pt>
                <c:pt idx="138">
                  <c:v>1991.537</c:v>
                </c:pt>
                <c:pt idx="139">
                  <c:v>1991.6219000000001</c:v>
                </c:pt>
                <c:pt idx="140">
                  <c:v>1991.7067999999999</c:v>
                </c:pt>
                <c:pt idx="141">
                  <c:v>1991.789</c:v>
                </c:pt>
                <c:pt idx="142">
                  <c:v>1991.874</c:v>
                </c:pt>
                <c:pt idx="143">
                  <c:v>1991.9562000000001</c:v>
                </c:pt>
                <c:pt idx="144">
                  <c:v>1992.0409999999999</c:v>
                </c:pt>
                <c:pt idx="145">
                  <c:v>1992.1257000000001</c:v>
                </c:pt>
                <c:pt idx="146">
                  <c:v>1992.2049</c:v>
                </c:pt>
                <c:pt idx="147">
                  <c:v>1992.2896000000001</c:v>
                </c:pt>
                <c:pt idx="148">
                  <c:v>1992.3715999999999</c:v>
                </c:pt>
                <c:pt idx="149">
                  <c:v>1992.4563000000001</c:v>
                </c:pt>
                <c:pt idx="150">
                  <c:v>1992.5382999999999</c:v>
                </c:pt>
                <c:pt idx="151">
                  <c:v>1992.623</c:v>
                </c:pt>
                <c:pt idx="152">
                  <c:v>1992.7076999999999</c:v>
                </c:pt>
                <c:pt idx="153">
                  <c:v>1992.7896000000001</c:v>
                </c:pt>
                <c:pt idx="154">
                  <c:v>1992.8742999999999</c:v>
                </c:pt>
                <c:pt idx="155">
                  <c:v>1992.9563000000001</c:v>
                </c:pt>
                <c:pt idx="156">
                  <c:v>1993.0410999999999</c:v>
                </c:pt>
                <c:pt idx="157">
                  <c:v>1993.126</c:v>
                </c:pt>
                <c:pt idx="158">
                  <c:v>1993.2027</c:v>
                </c:pt>
                <c:pt idx="159">
                  <c:v>1993.2877000000001</c:v>
                </c:pt>
                <c:pt idx="160">
                  <c:v>1993.3698999999999</c:v>
                </c:pt>
                <c:pt idx="161">
                  <c:v>1993.4548</c:v>
                </c:pt>
                <c:pt idx="162">
                  <c:v>1993.537</c:v>
                </c:pt>
                <c:pt idx="163">
                  <c:v>1993.6219000000001</c:v>
                </c:pt>
                <c:pt idx="164">
                  <c:v>1993.7067999999999</c:v>
                </c:pt>
                <c:pt idx="165">
                  <c:v>1993.789</c:v>
                </c:pt>
                <c:pt idx="166">
                  <c:v>1993.874</c:v>
                </c:pt>
                <c:pt idx="167">
                  <c:v>1993.9562000000001</c:v>
                </c:pt>
                <c:pt idx="168">
                  <c:v>1994.0410999999999</c:v>
                </c:pt>
                <c:pt idx="169">
                  <c:v>1994.126</c:v>
                </c:pt>
                <c:pt idx="170">
                  <c:v>1994.2027</c:v>
                </c:pt>
                <c:pt idx="171">
                  <c:v>1994.2877000000001</c:v>
                </c:pt>
                <c:pt idx="172">
                  <c:v>1994.3698999999999</c:v>
                </c:pt>
                <c:pt idx="173">
                  <c:v>1994.4548</c:v>
                </c:pt>
                <c:pt idx="174">
                  <c:v>1994.537</c:v>
                </c:pt>
                <c:pt idx="175">
                  <c:v>1994.6219000000001</c:v>
                </c:pt>
                <c:pt idx="176">
                  <c:v>1994.7067999999999</c:v>
                </c:pt>
                <c:pt idx="177">
                  <c:v>1994.789</c:v>
                </c:pt>
                <c:pt idx="178">
                  <c:v>1994.874</c:v>
                </c:pt>
                <c:pt idx="179">
                  <c:v>1994.9562000000001</c:v>
                </c:pt>
                <c:pt idx="180">
                  <c:v>1995.0410999999999</c:v>
                </c:pt>
                <c:pt idx="181">
                  <c:v>1995.126</c:v>
                </c:pt>
                <c:pt idx="182">
                  <c:v>1995.2027</c:v>
                </c:pt>
                <c:pt idx="183">
                  <c:v>1995.2877000000001</c:v>
                </c:pt>
                <c:pt idx="184">
                  <c:v>1995.3698999999999</c:v>
                </c:pt>
                <c:pt idx="185">
                  <c:v>1995.4548</c:v>
                </c:pt>
                <c:pt idx="186">
                  <c:v>1995.537</c:v>
                </c:pt>
                <c:pt idx="187">
                  <c:v>1995.6219000000001</c:v>
                </c:pt>
                <c:pt idx="188">
                  <c:v>1995.7067999999999</c:v>
                </c:pt>
                <c:pt idx="189">
                  <c:v>1995.789</c:v>
                </c:pt>
                <c:pt idx="190">
                  <c:v>1995.874</c:v>
                </c:pt>
                <c:pt idx="191">
                  <c:v>1995.9562000000001</c:v>
                </c:pt>
                <c:pt idx="192">
                  <c:v>1996.0409999999999</c:v>
                </c:pt>
                <c:pt idx="193">
                  <c:v>1996.1257000000001</c:v>
                </c:pt>
                <c:pt idx="194">
                  <c:v>1996.2049</c:v>
                </c:pt>
                <c:pt idx="195">
                  <c:v>1996.2896000000001</c:v>
                </c:pt>
                <c:pt idx="196">
                  <c:v>1996.3715999999999</c:v>
                </c:pt>
                <c:pt idx="197">
                  <c:v>1996.4563000000001</c:v>
                </c:pt>
                <c:pt idx="198">
                  <c:v>1996.5382999999999</c:v>
                </c:pt>
                <c:pt idx="199">
                  <c:v>1996.623</c:v>
                </c:pt>
                <c:pt idx="200">
                  <c:v>1996.7076999999999</c:v>
                </c:pt>
                <c:pt idx="201">
                  <c:v>1996.7896000000001</c:v>
                </c:pt>
                <c:pt idx="202">
                  <c:v>1996.8742999999999</c:v>
                </c:pt>
                <c:pt idx="203">
                  <c:v>1996.9563000000001</c:v>
                </c:pt>
                <c:pt idx="204">
                  <c:v>1997.0410999999999</c:v>
                </c:pt>
                <c:pt idx="205">
                  <c:v>1997.126</c:v>
                </c:pt>
                <c:pt idx="206">
                  <c:v>1997.2027</c:v>
                </c:pt>
                <c:pt idx="207">
                  <c:v>1997.2877000000001</c:v>
                </c:pt>
                <c:pt idx="208">
                  <c:v>1997.3698999999999</c:v>
                </c:pt>
                <c:pt idx="209">
                  <c:v>1997.4548</c:v>
                </c:pt>
                <c:pt idx="210">
                  <c:v>1997.537</c:v>
                </c:pt>
                <c:pt idx="211">
                  <c:v>1997.6219000000001</c:v>
                </c:pt>
                <c:pt idx="212">
                  <c:v>1997.7067999999999</c:v>
                </c:pt>
                <c:pt idx="213">
                  <c:v>1997.789</c:v>
                </c:pt>
                <c:pt idx="214">
                  <c:v>1997.874</c:v>
                </c:pt>
                <c:pt idx="215">
                  <c:v>1997.9562000000001</c:v>
                </c:pt>
                <c:pt idx="216">
                  <c:v>1998.0410999999999</c:v>
                </c:pt>
                <c:pt idx="217">
                  <c:v>1998.126</c:v>
                </c:pt>
                <c:pt idx="218">
                  <c:v>1998.2027</c:v>
                </c:pt>
                <c:pt idx="219">
                  <c:v>1998.2877000000001</c:v>
                </c:pt>
                <c:pt idx="220">
                  <c:v>1998.3698999999999</c:v>
                </c:pt>
                <c:pt idx="221">
                  <c:v>1998.4548</c:v>
                </c:pt>
                <c:pt idx="222">
                  <c:v>1998.537</c:v>
                </c:pt>
                <c:pt idx="223">
                  <c:v>1998.6219000000001</c:v>
                </c:pt>
                <c:pt idx="224">
                  <c:v>1998.7067999999999</c:v>
                </c:pt>
                <c:pt idx="225">
                  <c:v>1998.789</c:v>
                </c:pt>
                <c:pt idx="226">
                  <c:v>1998.874</c:v>
                </c:pt>
                <c:pt idx="227">
                  <c:v>1998.9562000000001</c:v>
                </c:pt>
                <c:pt idx="228">
                  <c:v>1999.0410999999999</c:v>
                </c:pt>
                <c:pt idx="229">
                  <c:v>1999.126</c:v>
                </c:pt>
                <c:pt idx="230">
                  <c:v>1999.2027</c:v>
                </c:pt>
                <c:pt idx="231">
                  <c:v>1999.2877000000001</c:v>
                </c:pt>
                <c:pt idx="232">
                  <c:v>1999.3698999999999</c:v>
                </c:pt>
                <c:pt idx="233">
                  <c:v>1999.4548</c:v>
                </c:pt>
                <c:pt idx="234">
                  <c:v>1999.537</c:v>
                </c:pt>
                <c:pt idx="235">
                  <c:v>1999.6219000000001</c:v>
                </c:pt>
                <c:pt idx="236">
                  <c:v>1999.7067999999999</c:v>
                </c:pt>
                <c:pt idx="237">
                  <c:v>1999.789</c:v>
                </c:pt>
                <c:pt idx="238">
                  <c:v>1999.874</c:v>
                </c:pt>
                <c:pt idx="239">
                  <c:v>1999.9562000000001</c:v>
                </c:pt>
                <c:pt idx="240">
                  <c:v>2000.0409999999999</c:v>
                </c:pt>
                <c:pt idx="241">
                  <c:v>2000.1257000000001</c:v>
                </c:pt>
                <c:pt idx="242">
                  <c:v>2000.2049</c:v>
                </c:pt>
                <c:pt idx="243">
                  <c:v>2000.2896000000001</c:v>
                </c:pt>
                <c:pt idx="244">
                  <c:v>2000.3715999999999</c:v>
                </c:pt>
                <c:pt idx="245">
                  <c:v>2000.4563000000001</c:v>
                </c:pt>
                <c:pt idx="246">
                  <c:v>2000.5382999999999</c:v>
                </c:pt>
                <c:pt idx="247">
                  <c:v>2000.623</c:v>
                </c:pt>
                <c:pt idx="248">
                  <c:v>2000.7076999999999</c:v>
                </c:pt>
                <c:pt idx="249">
                  <c:v>2000.7896000000001</c:v>
                </c:pt>
                <c:pt idx="250">
                  <c:v>2000.8742999999999</c:v>
                </c:pt>
                <c:pt idx="251">
                  <c:v>2000.9563000000001</c:v>
                </c:pt>
                <c:pt idx="252">
                  <c:v>2001.0410999999999</c:v>
                </c:pt>
                <c:pt idx="253">
                  <c:v>2001.126</c:v>
                </c:pt>
                <c:pt idx="254">
                  <c:v>2001.2027</c:v>
                </c:pt>
                <c:pt idx="255">
                  <c:v>2001.2877000000001</c:v>
                </c:pt>
                <c:pt idx="256">
                  <c:v>2001.3698999999999</c:v>
                </c:pt>
                <c:pt idx="257">
                  <c:v>2001.4548</c:v>
                </c:pt>
                <c:pt idx="258">
                  <c:v>2001.537</c:v>
                </c:pt>
                <c:pt idx="259">
                  <c:v>2001.6219000000001</c:v>
                </c:pt>
                <c:pt idx="260">
                  <c:v>2001.7067999999999</c:v>
                </c:pt>
                <c:pt idx="261">
                  <c:v>2001.789</c:v>
                </c:pt>
                <c:pt idx="262">
                  <c:v>2001.874</c:v>
                </c:pt>
                <c:pt idx="263">
                  <c:v>2001.9562000000001</c:v>
                </c:pt>
                <c:pt idx="264">
                  <c:v>2002.0410999999999</c:v>
                </c:pt>
                <c:pt idx="265">
                  <c:v>2002.126</c:v>
                </c:pt>
                <c:pt idx="266">
                  <c:v>2002.2027</c:v>
                </c:pt>
                <c:pt idx="267">
                  <c:v>2002.2877000000001</c:v>
                </c:pt>
                <c:pt idx="268">
                  <c:v>2002.3698999999999</c:v>
                </c:pt>
                <c:pt idx="269">
                  <c:v>2002.4548</c:v>
                </c:pt>
                <c:pt idx="270">
                  <c:v>2002.537</c:v>
                </c:pt>
                <c:pt idx="271">
                  <c:v>2002.6219000000001</c:v>
                </c:pt>
                <c:pt idx="272">
                  <c:v>2002.7067999999999</c:v>
                </c:pt>
                <c:pt idx="273">
                  <c:v>2002.789</c:v>
                </c:pt>
                <c:pt idx="274">
                  <c:v>2002.874</c:v>
                </c:pt>
                <c:pt idx="275">
                  <c:v>2002.9562000000001</c:v>
                </c:pt>
                <c:pt idx="276">
                  <c:v>2003.0410999999999</c:v>
                </c:pt>
                <c:pt idx="277">
                  <c:v>2003.126</c:v>
                </c:pt>
                <c:pt idx="278">
                  <c:v>2003.2027</c:v>
                </c:pt>
                <c:pt idx="279">
                  <c:v>2003.2877000000001</c:v>
                </c:pt>
                <c:pt idx="280">
                  <c:v>2003.3698999999999</c:v>
                </c:pt>
                <c:pt idx="281">
                  <c:v>2003.4548</c:v>
                </c:pt>
                <c:pt idx="282">
                  <c:v>2003.537</c:v>
                </c:pt>
                <c:pt idx="283">
                  <c:v>2003.6219000000001</c:v>
                </c:pt>
                <c:pt idx="284">
                  <c:v>2003.7067999999999</c:v>
                </c:pt>
                <c:pt idx="285">
                  <c:v>2003.789</c:v>
                </c:pt>
                <c:pt idx="286">
                  <c:v>2003.874</c:v>
                </c:pt>
                <c:pt idx="287">
                  <c:v>2003.9562000000001</c:v>
                </c:pt>
                <c:pt idx="288">
                  <c:v>2004.0409999999999</c:v>
                </c:pt>
                <c:pt idx="289">
                  <c:v>2004.1257000000001</c:v>
                </c:pt>
                <c:pt idx="290">
                  <c:v>2004.2049</c:v>
                </c:pt>
                <c:pt idx="291">
                  <c:v>2004.2896000000001</c:v>
                </c:pt>
                <c:pt idx="292">
                  <c:v>2004.3715999999999</c:v>
                </c:pt>
                <c:pt idx="293">
                  <c:v>2004.4563000000001</c:v>
                </c:pt>
                <c:pt idx="294">
                  <c:v>2004.5382999999999</c:v>
                </c:pt>
                <c:pt idx="295">
                  <c:v>2004.623</c:v>
                </c:pt>
                <c:pt idx="296">
                  <c:v>2004.7076999999999</c:v>
                </c:pt>
                <c:pt idx="297">
                  <c:v>2004.7896000000001</c:v>
                </c:pt>
                <c:pt idx="298">
                  <c:v>2004.8742999999999</c:v>
                </c:pt>
                <c:pt idx="299">
                  <c:v>2004.9563000000001</c:v>
                </c:pt>
                <c:pt idx="300">
                  <c:v>2005.0410999999999</c:v>
                </c:pt>
                <c:pt idx="301">
                  <c:v>2005.126</c:v>
                </c:pt>
                <c:pt idx="302">
                  <c:v>2005.2027</c:v>
                </c:pt>
                <c:pt idx="303">
                  <c:v>2005.2877000000001</c:v>
                </c:pt>
                <c:pt idx="304">
                  <c:v>2005.3698999999999</c:v>
                </c:pt>
                <c:pt idx="305">
                  <c:v>2005.4548</c:v>
                </c:pt>
                <c:pt idx="306">
                  <c:v>2005.537</c:v>
                </c:pt>
                <c:pt idx="307">
                  <c:v>2005.6219000000001</c:v>
                </c:pt>
                <c:pt idx="308">
                  <c:v>2005.7067999999999</c:v>
                </c:pt>
                <c:pt idx="309">
                  <c:v>2005.789</c:v>
                </c:pt>
                <c:pt idx="310">
                  <c:v>2005.874</c:v>
                </c:pt>
                <c:pt idx="311">
                  <c:v>2005.9562000000001</c:v>
                </c:pt>
                <c:pt idx="312">
                  <c:v>2006.0410999999999</c:v>
                </c:pt>
                <c:pt idx="313">
                  <c:v>2006.126</c:v>
                </c:pt>
                <c:pt idx="314">
                  <c:v>2006.2027</c:v>
                </c:pt>
                <c:pt idx="315">
                  <c:v>2006.2877000000001</c:v>
                </c:pt>
                <c:pt idx="316">
                  <c:v>2006.3698999999999</c:v>
                </c:pt>
                <c:pt idx="317">
                  <c:v>2006.4548</c:v>
                </c:pt>
                <c:pt idx="318">
                  <c:v>2006.537</c:v>
                </c:pt>
                <c:pt idx="319">
                  <c:v>2006.6219000000001</c:v>
                </c:pt>
                <c:pt idx="320">
                  <c:v>2006.7067999999999</c:v>
                </c:pt>
                <c:pt idx="321">
                  <c:v>2006.789</c:v>
                </c:pt>
                <c:pt idx="322">
                  <c:v>2006.874</c:v>
                </c:pt>
                <c:pt idx="323">
                  <c:v>2006.9562000000001</c:v>
                </c:pt>
                <c:pt idx="324">
                  <c:v>2007.0410999999999</c:v>
                </c:pt>
                <c:pt idx="325">
                  <c:v>2007.126</c:v>
                </c:pt>
                <c:pt idx="326">
                  <c:v>2007.2027</c:v>
                </c:pt>
                <c:pt idx="327">
                  <c:v>2007.2877000000001</c:v>
                </c:pt>
                <c:pt idx="328">
                  <c:v>2007.3698999999999</c:v>
                </c:pt>
                <c:pt idx="329">
                  <c:v>2007.4548</c:v>
                </c:pt>
                <c:pt idx="330">
                  <c:v>2007.537</c:v>
                </c:pt>
                <c:pt idx="331">
                  <c:v>2007.6219000000001</c:v>
                </c:pt>
                <c:pt idx="332">
                  <c:v>2007.7067999999999</c:v>
                </c:pt>
                <c:pt idx="333">
                  <c:v>2007.789</c:v>
                </c:pt>
                <c:pt idx="334">
                  <c:v>2007.874</c:v>
                </c:pt>
                <c:pt idx="335">
                  <c:v>2007.9562000000001</c:v>
                </c:pt>
                <c:pt idx="336">
                  <c:v>2008.0409999999999</c:v>
                </c:pt>
                <c:pt idx="337">
                  <c:v>2008.1257000000001</c:v>
                </c:pt>
                <c:pt idx="338">
                  <c:v>2008.2049</c:v>
                </c:pt>
                <c:pt idx="339">
                  <c:v>2008.2896000000001</c:v>
                </c:pt>
                <c:pt idx="340">
                  <c:v>2008.3715999999999</c:v>
                </c:pt>
                <c:pt idx="341">
                  <c:v>2008.4563000000001</c:v>
                </c:pt>
                <c:pt idx="342">
                  <c:v>2008.5382999999999</c:v>
                </c:pt>
                <c:pt idx="343">
                  <c:v>2008.623</c:v>
                </c:pt>
                <c:pt idx="344">
                  <c:v>2008.7076999999999</c:v>
                </c:pt>
                <c:pt idx="345">
                  <c:v>2008.7896000000001</c:v>
                </c:pt>
                <c:pt idx="346">
                  <c:v>2008.8742999999999</c:v>
                </c:pt>
                <c:pt idx="347">
                  <c:v>2008.9563000000001</c:v>
                </c:pt>
                <c:pt idx="348">
                  <c:v>2009.0410999999999</c:v>
                </c:pt>
                <c:pt idx="349">
                  <c:v>2009.126</c:v>
                </c:pt>
                <c:pt idx="350">
                  <c:v>2009.2027</c:v>
                </c:pt>
                <c:pt idx="351">
                  <c:v>2009.2877000000001</c:v>
                </c:pt>
                <c:pt idx="352">
                  <c:v>2009.3698999999999</c:v>
                </c:pt>
                <c:pt idx="353">
                  <c:v>2009.4548</c:v>
                </c:pt>
                <c:pt idx="354">
                  <c:v>2009.537</c:v>
                </c:pt>
                <c:pt idx="355">
                  <c:v>2009.6219000000001</c:v>
                </c:pt>
                <c:pt idx="356">
                  <c:v>2009.7067999999999</c:v>
                </c:pt>
                <c:pt idx="357">
                  <c:v>2009.789</c:v>
                </c:pt>
                <c:pt idx="358">
                  <c:v>2009.874</c:v>
                </c:pt>
                <c:pt idx="359">
                  <c:v>2009.9562000000001</c:v>
                </c:pt>
                <c:pt idx="360">
                  <c:v>2010.0410999999999</c:v>
                </c:pt>
                <c:pt idx="361">
                  <c:v>2010.126</c:v>
                </c:pt>
                <c:pt idx="362">
                  <c:v>2010.2027</c:v>
                </c:pt>
                <c:pt idx="363">
                  <c:v>2010.2877000000001</c:v>
                </c:pt>
                <c:pt idx="364">
                  <c:v>2010.3698999999999</c:v>
                </c:pt>
                <c:pt idx="365">
                  <c:v>2010.4548</c:v>
                </c:pt>
                <c:pt idx="366">
                  <c:v>2010.537</c:v>
                </c:pt>
                <c:pt idx="367">
                  <c:v>2010.6219000000001</c:v>
                </c:pt>
                <c:pt idx="368">
                  <c:v>2010.7067999999999</c:v>
                </c:pt>
                <c:pt idx="369">
                  <c:v>2010.789</c:v>
                </c:pt>
                <c:pt idx="370">
                  <c:v>2010.874</c:v>
                </c:pt>
                <c:pt idx="371">
                  <c:v>2010.9562000000001</c:v>
                </c:pt>
                <c:pt idx="372">
                  <c:v>2011.0410999999999</c:v>
                </c:pt>
                <c:pt idx="373">
                  <c:v>2011.126</c:v>
                </c:pt>
                <c:pt idx="374">
                  <c:v>2011.2027</c:v>
                </c:pt>
                <c:pt idx="375">
                  <c:v>2011.2877000000001</c:v>
                </c:pt>
                <c:pt idx="376">
                  <c:v>2011.3698999999999</c:v>
                </c:pt>
                <c:pt idx="377">
                  <c:v>2011.4548</c:v>
                </c:pt>
                <c:pt idx="378">
                  <c:v>2011.537</c:v>
                </c:pt>
                <c:pt idx="379">
                  <c:v>2011.6219000000001</c:v>
                </c:pt>
                <c:pt idx="380">
                  <c:v>2011.7067999999999</c:v>
                </c:pt>
                <c:pt idx="381">
                  <c:v>2011.789</c:v>
                </c:pt>
                <c:pt idx="382">
                  <c:v>2011.874</c:v>
                </c:pt>
                <c:pt idx="383">
                  <c:v>2011.9562000000001</c:v>
                </c:pt>
                <c:pt idx="384">
                  <c:v>2012.0409999999999</c:v>
                </c:pt>
                <c:pt idx="385">
                  <c:v>2012.1257000000001</c:v>
                </c:pt>
                <c:pt idx="386">
                  <c:v>2012.2049</c:v>
                </c:pt>
                <c:pt idx="387">
                  <c:v>2012.2896000000001</c:v>
                </c:pt>
                <c:pt idx="388">
                  <c:v>2012.3715999999999</c:v>
                </c:pt>
                <c:pt idx="389">
                  <c:v>2012.4563000000001</c:v>
                </c:pt>
                <c:pt idx="390">
                  <c:v>2012.5382999999999</c:v>
                </c:pt>
                <c:pt idx="391">
                  <c:v>2012.623</c:v>
                </c:pt>
                <c:pt idx="392">
                  <c:v>2012.7076999999999</c:v>
                </c:pt>
                <c:pt idx="393">
                  <c:v>2012.7896000000001</c:v>
                </c:pt>
                <c:pt idx="394">
                  <c:v>2012.8742999999999</c:v>
                </c:pt>
                <c:pt idx="395">
                  <c:v>2012.9563000000001</c:v>
                </c:pt>
                <c:pt idx="396">
                  <c:v>2013.0410999999999</c:v>
                </c:pt>
                <c:pt idx="397">
                  <c:v>2013.126</c:v>
                </c:pt>
                <c:pt idx="398">
                  <c:v>2013.2027</c:v>
                </c:pt>
                <c:pt idx="399">
                  <c:v>2013.2877000000001</c:v>
                </c:pt>
                <c:pt idx="400">
                  <c:v>2013.3698999999999</c:v>
                </c:pt>
                <c:pt idx="401">
                  <c:v>2013.4548</c:v>
                </c:pt>
                <c:pt idx="402">
                  <c:v>2013.537</c:v>
                </c:pt>
                <c:pt idx="403">
                  <c:v>2013.6219000000001</c:v>
                </c:pt>
                <c:pt idx="404">
                  <c:v>2013.7067999999999</c:v>
                </c:pt>
                <c:pt idx="405">
                  <c:v>2013.789</c:v>
                </c:pt>
                <c:pt idx="406">
                  <c:v>2013.874</c:v>
                </c:pt>
                <c:pt idx="407">
                  <c:v>2013.9562000000001</c:v>
                </c:pt>
                <c:pt idx="408">
                  <c:v>2014.0410999999999</c:v>
                </c:pt>
                <c:pt idx="409">
                  <c:v>2014.126</c:v>
                </c:pt>
                <c:pt idx="410">
                  <c:v>2014.2027</c:v>
                </c:pt>
                <c:pt idx="411">
                  <c:v>2014.2877000000001</c:v>
                </c:pt>
                <c:pt idx="412">
                  <c:v>2014.3698999999999</c:v>
                </c:pt>
                <c:pt idx="413">
                  <c:v>2014.4548</c:v>
                </c:pt>
                <c:pt idx="414">
                  <c:v>2014.537</c:v>
                </c:pt>
                <c:pt idx="415">
                  <c:v>2014.6219000000001</c:v>
                </c:pt>
                <c:pt idx="416">
                  <c:v>2014.7067999999999</c:v>
                </c:pt>
                <c:pt idx="417">
                  <c:v>2014.789</c:v>
                </c:pt>
                <c:pt idx="418">
                  <c:v>2014.874</c:v>
                </c:pt>
                <c:pt idx="419">
                  <c:v>2014.9562000000001</c:v>
                </c:pt>
                <c:pt idx="420">
                  <c:v>2015.0410999999999</c:v>
                </c:pt>
                <c:pt idx="421">
                  <c:v>2015.126</c:v>
                </c:pt>
                <c:pt idx="422">
                  <c:v>2015.2027</c:v>
                </c:pt>
                <c:pt idx="423">
                  <c:v>2015.2877000000001</c:v>
                </c:pt>
                <c:pt idx="424">
                  <c:v>2015.3698999999999</c:v>
                </c:pt>
                <c:pt idx="425">
                  <c:v>2015.4548</c:v>
                </c:pt>
                <c:pt idx="426">
                  <c:v>2015.537</c:v>
                </c:pt>
                <c:pt idx="427">
                  <c:v>2015.6219000000001</c:v>
                </c:pt>
                <c:pt idx="428">
                  <c:v>2015.7067999999999</c:v>
                </c:pt>
                <c:pt idx="429">
                  <c:v>2015.789</c:v>
                </c:pt>
                <c:pt idx="430">
                  <c:v>2015.874</c:v>
                </c:pt>
                <c:pt idx="431">
                  <c:v>2015.9562000000001</c:v>
                </c:pt>
                <c:pt idx="432">
                  <c:v>2016.0409999999999</c:v>
                </c:pt>
                <c:pt idx="433">
                  <c:v>2016.1257000000001</c:v>
                </c:pt>
                <c:pt idx="434">
                  <c:v>2016.2049</c:v>
                </c:pt>
                <c:pt idx="435">
                  <c:v>2016.2896000000001</c:v>
                </c:pt>
                <c:pt idx="436">
                  <c:v>2016.3715999999999</c:v>
                </c:pt>
                <c:pt idx="437">
                  <c:v>2016.4563000000001</c:v>
                </c:pt>
                <c:pt idx="438">
                  <c:v>2016.5382999999999</c:v>
                </c:pt>
                <c:pt idx="439">
                  <c:v>2016.623</c:v>
                </c:pt>
                <c:pt idx="440">
                  <c:v>2016.7076999999999</c:v>
                </c:pt>
                <c:pt idx="441">
                  <c:v>2016.7896000000001</c:v>
                </c:pt>
                <c:pt idx="442">
                  <c:v>2016.8742999999999</c:v>
                </c:pt>
                <c:pt idx="443">
                  <c:v>2016.9563000000001</c:v>
                </c:pt>
                <c:pt idx="444">
                  <c:v>2017.0410999999999</c:v>
                </c:pt>
                <c:pt idx="445">
                  <c:v>2017.126</c:v>
                </c:pt>
                <c:pt idx="446">
                  <c:v>2017.2027</c:v>
                </c:pt>
                <c:pt idx="447">
                  <c:v>2017.2877000000001</c:v>
                </c:pt>
                <c:pt idx="448">
                  <c:v>2017.3698999999999</c:v>
                </c:pt>
                <c:pt idx="449">
                  <c:v>2017.4548</c:v>
                </c:pt>
                <c:pt idx="450">
                  <c:v>2017.537</c:v>
                </c:pt>
                <c:pt idx="451">
                  <c:v>2017.6219000000001</c:v>
                </c:pt>
                <c:pt idx="452">
                  <c:v>2017.7067999999999</c:v>
                </c:pt>
                <c:pt idx="453">
                  <c:v>2017.789</c:v>
                </c:pt>
                <c:pt idx="454">
                  <c:v>2017.874</c:v>
                </c:pt>
                <c:pt idx="455">
                  <c:v>2017.9562000000001</c:v>
                </c:pt>
                <c:pt idx="456">
                  <c:v>2018.0410999999999</c:v>
                </c:pt>
                <c:pt idx="457">
                  <c:v>2018.126</c:v>
                </c:pt>
                <c:pt idx="458">
                  <c:v>2018.2027</c:v>
                </c:pt>
                <c:pt idx="459">
                  <c:v>2018.2877000000001</c:v>
                </c:pt>
                <c:pt idx="460">
                  <c:v>2018.3698999999999</c:v>
                </c:pt>
                <c:pt idx="461">
                  <c:v>2018.4548</c:v>
                </c:pt>
                <c:pt idx="462">
                  <c:v>2018.537</c:v>
                </c:pt>
                <c:pt idx="463">
                  <c:v>2018.6219000000001</c:v>
                </c:pt>
                <c:pt idx="464">
                  <c:v>2018.7067999999999</c:v>
                </c:pt>
                <c:pt idx="465">
                  <c:v>2018.789</c:v>
                </c:pt>
                <c:pt idx="466">
                  <c:v>2018.874</c:v>
                </c:pt>
                <c:pt idx="467">
                  <c:v>2018.9562000000001</c:v>
                </c:pt>
                <c:pt idx="468">
                  <c:v>2019.0410999999999</c:v>
                </c:pt>
                <c:pt idx="469">
                  <c:v>2019.126</c:v>
                </c:pt>
                <c:pt idx="470">
                  <c:v>2019.2027</c:v>
                </c:pt>
                <c:pt idx="471">
                  <c:v>2019.2877000000001</c:v>
                </c:pt>
                <c:pt idx="472">
                  <c:v>2019.3698999999999</c:v>
                </c:pt>
                <c:pt idx="473">
                  <c:v>2019.4548</c:v>
                </c:pt>
                <c:pt idx="474">
                  <c:v>2019.537</c:v>
                </c:pt>
                <c:pt idx="475">
                  <c:v>2019.6219000000001</c:v>
                </c:pt>
                <c:pt idx="476">
                  <c:v>2019.7067999999999</c:v>
                </c:pt>
                <c:pt idx="477">
                  <c:v>2019.789</c:v>
                </c:pt>
                <c:pt idx="478">
                  <c:v>2019.874</c:v>
                </c:pt>
                <c:pt idx="479">
                  <c:v>2019.9562000000001</c:v>
                </c:pt>
                <c:pt idx="480">
                  <c:v>2020.0409999999999</c:v>
                </c:pt>
                <c:pt idx="481">
                  <c:v>2020.1257000000001</c:v>
                </c:pt>
                <c:pt idx="482">
                  <c:v>2020.2049</c:v>
                </c:pt>
                <c:pt idx="483">
                  <c:v>2020.2896000000001</c:v>
                </c:pt>
                <c:pt idx="484">
                  <c:v>2020.3715999999999</c:v>
                </c:pt>
                <c:pt idx="485">
                  <c:v>2020.4563000000001</c:v>
                </c:pt>
                <c:pt idx="486">
                  <c:v>2020.5382999999999</c:v>
                </c:pt>
                <c:pt idx="487">
                  <c:v>2020.623</c:v>
                </c:pt>
                <c:pt idx="488">
                  <c:v>2020.7076999999999</c:v>
                </c:pt>
                <c:pt idx="489">
                  <c:v>2020.7896000000001</c:v>
                </c:pt>
                <c:pt idx="490">
                  <c:v>2020.8742999999999</c:v>
                </c:pt>
                <c:pt idx="491">
                  <c:v>2020.9563000000001</c:v>
                </c:pt>
              </c:numCache>
            </c:numRef>
          </c:xVal>
          <c:yVal>
            <c:numRef>
              <c:f>'Mesures modernes'!$N$7:$N$498</c:f>
              <c:numCache>
                <c:formatCode>General</c:formatCode>
                <c:ptCount val="492"/>
                <c:pt idx="48">
                  <c:v>-99.99</c:v>
                </c:pt>
                <c:pt idx="49">
                  <c:v>-7.63</c:v>
                </c:pt>
                <c:pt idx="50">
                  <c:v>-7.63</c:v>
                </c:pt>
                <c:pt idx="51">
                  <c:v>-7.62</c:v>
                </c:pt>
                <c:pt idx="52">
                  <c:v>-7.62</c:v>
                </c:pt>
                <c:pt idx="53">
                  <c:v>-7.61</c:v>
                </c:pt>
                <c:pt idx="54">
                  <c:v>-7.61</c:v>
                </c:pt>
                <c:pt idx="55">
                  <c:v>-7.61</c:v>
                </c:pt>
                <c:pt idx="56">
                  <c:v>-7.6</c:v>
                </c:pt>
                <c:pt idx="57">
                  <c:v>-7.6</c:v>
                </c:pt>
                <c:pt idx="58">
                  <c:v>-7.6</c:v>
                </c:pt>
                <c:pt idx="59">
                  <c:v>-7.6</c:v>
                </c:pt>
                <c:pt idx="60">
                  <c:v>-7.6</c:v>
                </c:pt>
                <c:pt idx="61">
                  <c:v>-7.6</c:v>
                </c:pt>
                <c:pt idx="62">
                  <c:v>-7.6</c:v>
                </c:pt>
                <c:pt idx="63">
                  <c:v>-7.6</c:v>
                </c:pt>
                <c:pt idx="64">
                  <c:v>-7.6</c:v>
                </c:pt>
                <c:pt idx="65">
                  <c:v>-7.6</c:v>
                </c:pt>
                <c:pt idx="66">
                  <c:v>-7.6</c:v>
                </c:pt>
                <c:pt idx="67">
                  <c:v>-7.6</c:v>
                </c:pt>
                <c:pt idx="68">
                  <c:v>-7.61</c:v>
                </c:pt>
                <c:pt idx="69">
                  <c:v>-7.61</c:v>
                </c:pt>
                <c:pt idx="70">
                  <c:v>-7.61</c:v>
                </c:pt>
                <c:pt idx="71">
                  <c:v>-7.61</c:v>
                </c:pt>
                <c:pt idx="72">
                  <c:v>-7.62</c:v>
                </c:pt>
                <c:pt idx="73">
                  <c:v>-7.62</c:v>
                </c:pt>
                <c:pt idx="74">
                  <c:v>-7.62</c:v>
                </c:pt>
                <c:pt idx="75">
                  <c:v>-7.63</c:v>
                </c:pt>
                <c:pt idx="76">
                  <c:v>-7.63</c:v>
                </c:pt>
                <c:pt idx="77">
                  <c:v>-7.64</c:v>
                </c:pt>
                <c:pt idx="78">
                  <c:v>-7.64</c:v>
                </c:pt>
                <c:pt idx="79">
                  <c:v>-7.64</c:v>
                </c:pt>
                <c:pt idx="80">
                  <c:v>-7.65</c:v>
                </c:pt>
                <c:pt idx="81">
                  <c:v>-7.65</c:v>
                </c:pt>
                <c:pt idx="82">
                  <c:v>-7.65</c:v>
                </c:pt>
                <c:pt idx="83">
                  <c:v>-7.66</c:v>
                </c:pt>
                <c:pt idx="84">
                  <c:v>-7.66</c:v>
                </c:pt>
                <c:pt idx="85">
                  <c:v>-7.66</c:v>
                </c:pt>
                <c:pt idx="86">
                  <c:v>-7.66</c:v>
                </c:pt>
                <c:pt idx="87">
                  <c:v>-7.67</c:v>
                </c:pt>
                <c:pt idx="88">
                  <c:v>-7.67</c:v>
                </c:pt>
                <c:pt idx="89">
                  <c:v>-7.68</c:v>
                </c:pt>
                <c:pt idx="90">
                  <c:v>-7.68</c:v>
                </c:pt>
                <c:pt idx="91">
                  <c:v>-7.69</c:v>
                </c:pt>
                <c:pt idx="92">
                  <c:v>-7.69</c:v>
                </c:pt>
                <c:pt idx="93">
                  <c:v>-7.7</c:v>
                </c:pt>
                <c:pt idx="94">
                  <c:v>-7.7</c:v>
                </c:pt>
                <c:pt idx="95">
                  <c:v>-7.71</c:v>
                </c:pt>
                <c:pt idx="96">
                  <c:v>-7.71</c:v>
                </c:pt>
                <c:pt idx="97">
                  <c:v>-7.72</c:v>
                </c:pt>
                <c:pt idx="98">
                  <c:v>-7.72</c:v>
                </c:pt>
                <c:pt idx="99">
                  <c:v>-7.73</c:v>
                </c:pt>
                <c:pt idx="100">
                  <c:v>-7.73</c:v>
                </c:pt>
                <c:pt idx="101">
                  <c:v>-7.74</c:v>
                </c:pt>
                <c:pt idx="102">
                  <c:v>-7.74</c:v>
                </c:pt>
                <c:pt idx="103">
                  <c:v>-7.74</c:v>
                </c:pt>
                <c:pt idx="104">
                  <c:v>-7.75</c:v>
                </c:pt>
                <c:pt idx="105">
                  <c:v>-7.75</c:v>
                </c:pt>
                <c:pt idx="106">
                  <c:v>-7.75</c:v>
                </c:pt>
                <c:pt idx="107">
                  <c:v>-7.75</c:v>
                </c:pt>
                <c:pt idx="108">
                  <c:v>-7.76</c:v>
                </c:pt>
                <c:pt idx="109">
                  <c:v>-7.76</c:v>
                </c:pt>
                <c:pt idx="110">
                  <c:v>-7.76</c:v>
                </c:pt>
                <c:pt idx="111">
                  <c:v>-7.76</c:v>
                </c:pt>
                <c:pt idx="112">
                  <c:v>-7.76</c:v>
                </c:pt>
                <c:pt idx="113">
                  <c:v>-7.76</c:v>
                </c:pt>
                <c:pt idx="114">
                  <c:v>-7.76</c:v>
                </c:pt>
                <c:pt idx="115">
                  <c:v>-7.76</c:v>
                </c:pt>
                <c:pt idx="116">
                  <c:v>-7.76</c:v>
                </c:pt>
                <c:pt idx="117">
                  <c:v>-7.76</c:v>
                </c:pt>
                <c:pt idx="118">
                  <c:v>-7.76</c:v>
                </c:pt>
                <c:pt idx="119">
                  <c:v>-7.76</c:v>
                </c:pt>
                <c:pt idx="120">
                  <c:v>-7.76</c:v>
                </c:pt>
                <c:pt idx="121">
                  <c:v>-7.77</c:v>
                </c:pt>
                <c:pt idx="122">
                  <c:v>-7.77</c:v>
                </c:pt>
                <c:pt idx="123">
                  <c:v>-7.77</c:v>
                </c:pt>
                <c:pt idx="124">
                  <c:v>-7.77</c:v>
                </c:pt>
                <c:pt idx="125">
                  <c:v>-7.77</c:v>
                </c:pt>
                <c:pt idx="126">
                  <c:v>-7.77</c:v>
                </c:pt>
                <c:pt idx="127">
                  <c:v>-7.77</c:v>
                </c:pt>
                <c:pt idx="128">
                  <c:v>-7.77</c:v>
                </c:pt>
                <c:pt idx="129">
                  <c:v>-7.77</c:v>
                </c:pt>
                <c:pt idx="130">
                  <c:v>-7.77</c:v>
                </c:pt>
                <c:pt idx="131">
                  <c:v>-7.76</c:v>
                </c:pt>
                <c:pt idx="132">
                  <c:v>-7.76</c:v>
                </c:pt>
                <c:pt idx="133">
                  <c:v>-7.76</c:v>
                </c:pt>
                <c:pt idx="134">
                  <c:v>-7.76</c:v>
                </c:pt>
                <c:pt idx="135">
                  <c:v>-7.76</c:v>
                </c:pt>
                <c:pt idx="136">
                  <c:v>-7.75</c:v>
                </c:pt>
                <c:pt idx="137">
                  <c:v>-7.75</c:v>
                </c:pt>
                <c:pt idx="138">
                  <c:v>-7.75</c:v>
                </c:pt>
                <c:pt idx="139">
                  <c:v>-7.75</c:v>
                </c:pt>
                <c:pt idx="140">
                  <c:v>-7.75</c:v>
                </c:pt>
                <c:pt idx="141">
                  <c:v>-7.75</c:v>
                </c:pt>
                <c:pt idx="142">
                  <c:v>-7.75</c:v>
                </c:pt>
                <c:pt idx="143">
                  <c:v>-7.75</c:v>
                </c:pt>
                <c:pt idx="144">
                  <c:v>-7.76</c:v>
                </c:pt>
                <c:pt idx="145">
                  <c:v>-7.76</c:v>
                </c:pt>
                <c:pt idx="146">
                  <c:v>-7.76</c:v>
                </c:pt>
                <c:pt idx="147">
                  <c:v>-7.77</c:v>
                </c:pt>
                <c:pt idx="148">
                  <c:v>-7.77</c:v>
                </c:pt>
                <c:pt idx="149">
                  <c:v>-7.78</c:v>
                </c:pt>
                <c:pt idx="150">
                  <c:v>-7.78</c:v>
                </c:pt>
                <c:pt idx="151">
                  <c:v>-7.78</c:v>
                </c:pt>
                <c:pt idx="152">
                  <c:v>-7.78</c:v>
                </c:pt>
                <c:pt idx="153">
                  <c:v>-7.78</c:v>
                </c:pt>
                <c:pt idx="154">
                  <c:v>-7.78</c:v>
                </c:pt>
                <c:pt idx="155">
                  <c:v>-7.78</c:v>
                </c:pt>
                <c:pt idx="156">
                  <c:v>-7.78</c:v>
                </c:pt>
                <c:pt idx="157">
                  <c:v>-7.78</c:v>
                </c:pt>
                <c:pt idx="158">
                  <c:v>-7.78</c:v>
                </c:pt>
                <c:pt idx="159">
                  <c:v>-7.78</c:v>
                </c:pt>
                <c:pt idx="160">
                  <c:v>-7.78</c:v>
                </c:pt>
                <c:pt idx="161">
                  <c:v>-7.78</c:v>
                </c:pt>
                <c:pt idx="162">
                  <c:v>-7.78</c:v>
                </c:pt>
                <c:pt idx="163">
                  <c:v>-7.78</c:v>
                </c:pt>
                <c:pt idx="164">
                  <c:v>-7.78</c:v>
                </c:pt>
                <c:pt idx="165">
                  <c:v>-7.78</c:v>
                </c:pt>
                <c:pt idx="166">
                  <c:v>-7.78</c:v>
                </c:pt>
                <c:pt idx="167">
                  <c:v>-7.78</c:v>
                </c:pt>
                <c:pt idx="168">
                  <c:v>-7.79</c:v>
                </c:pt>
                <c:pt idx="169">
                  <c:v>-7.79</c:v>
                </c:pt>
                <c:pt idx="170">
                  <c:v>-7.79</c:v>
                </c:pt>
                <c:pt idx="171">
                  <c:v>-7.79</c:v>
                </c:pt>
                <c:pt idx="172">
                  <c:v>-7.8</c:v>
                </c:pt>
                <c:pt idx="173">
                  <c:v>-7.8</c:v>
                </c:pt>
                <c:pt idx="174">
                  <c:v>-7.8</c:v>
                </c:pt>
                <c:pt idx="175">
                  <c:v>-7.81</c:v>
                </c:pt>
                <c:pt idx="176">
                  <c:v>-7.81</c:v>
                </c:pt>
                <c:pt idx="177">
                  <c:v>-7.81</c:v>
                </c:pt>
                <c:pt idx="178">
                  <c:v>-7.82</c:v>
                </c:pt>
                <c:pt idx="179">
                  <c:v>-7.82</c:v>
                </c:pt>
                <c:pt idx="180">
                  <c:v>-7.82</c:v>
                </c:pt>
                <c:pt idx="181">
                  <c:v>-7.83</c:v>
                </c:pt>
                <c:pt idx="182">
                  <c:v>-7.83</c:v>
                </c:pt>
                <c:pt idx="183">
                  <c:v>-7.83</c:v>
                </c:pt>
                <c:pt idx="184">
                  <c:v>-7.84</c:v>
                </c:pt>
                <c:pt idx="185">
                  <c:v>-7.84</c:v>
                </c:pt>
                <c:pt idx="186">
                  <c:v>-7.84</c:v>
                </c:pt>
                <c:pt idx="187">
                  <c:v>-7.85</c:v>
                </c:pt>
                <c:pt idx="188">
                  <c:v>-7.85</c:v>
                </c:pt>
                <c:pt idx="189">
                  <c:v>-7.85</c:v>
                </c:pt>
                <c:pt idx="190">
                  <c:v>-7.85</c:v>
                </c:pt>
                <c:pt idx="191">
                  <c:v>-7.86</c:v>
                </c:pt>
                <c:pt idx="192">
                  <c:v>-7.86</c:v>
                </c:pt>
                <c:pt idx="193">
                  <c:v>-7.86</c:v>
                </c:pt>
                <c:pt idx="194">
                  <c:v>-7.86</c:v>
                </c:pt>
                <c:pt idx="195">
                  <c:v>-7.87</c:v>
                </c:pt>
                <c:pt idx="196">
                  <c:v>-7.87</c:v>
                </c:pt>
                <c:pt idx="197">
                  <c:v>-7.87</c:v>
                </c:pt>
                <c:pt idx="198">
                  <c:v>-7.87</c:v>
                </c:pt>
                <c:pt idx="199">
                  <c:v>-7.87</c:v>
                </c:pt>
                <c:pt idx="200">
                  <c:v>-7.87</c:v>
                </c:pt>
                <c:pt idx="201">
                  <c:v>-7.87</c:v>
                </c:pt>
                <c:pt idx="202">
                  <c:v>-7.87</c:v>
                </c:pt>
                <c:pt idx="203">
                  <c:v>-7.87</c:v>
                </c:pt>
                <c:pt idx="204">
                  <c:v>-7.87</c:v>
                </c:pt>
                <c:pt idx="205">
                  <c:v>-7.87</c:v>
                </c:pt>
                <c:pt idx="206">
                  <c:v>-7.87</c:v>
                </c:pt>
                <c:pt idx="207">
                  <c:v>-7.87</c:v>
                </c:pt>
                <c:pt idx="208">
                  <c:v>-7.88</c:v>
                </c:pt>
                <c:pt idx="209">
                  <c:v>-7.88</c:v>
                </c:pt>
                <c:pt idx="210">
                  <c:v>-7.88</c:v>
                </c:pt>
                <c:pt idx="211">
                  <c:v>-7.89</c:v>
                </c:pt>
                <c:pt idx="212">
                  <c:v>-7.89</c:v>
                </c:pt>
                <c:pt idx="213">
                  <c:v>-7.89</c:v>
                </c:pt>
                <c:pt idx="214">
                  <c:v>-7.9</c:v>
                </c:pt>
                <c:pt idx="215">
                  <c:v>-7.91</c:v>
                </c:pt>
                <c:pt idx="216">
                  <c:v>-7.91</c:v>
                </c:pt>
                <c:pt idx="217">
                  <c:v>-7.92</c:v>
                </c:pt>
                <c:pt idx="218">
                  <c:v>-7.92</c:v>
                </c:pt>
                <c:pt idx="219">
                  <c:v>-7.93</c:v>
                </c:pt>
                <c:pt idx="220">
                  <c:v>-7.94</c:v>
                </c:pt>
                <c:pt idx="221">
                  <c:v>-7.94</c:v>
                </c:pt>
                <c:pt idx="222">
                  <c:v>-7.95</c:v>
                </c:pt>
                <c:pt idx="223">
                  <c:v>-7.95</c:v>
                </c:pt>
                <c:pt idx="224">
                  <c:v>-7.96</c:v>
                </c:pt>
                <c:pt idx="225">
                  <c:v>-7.97</c:v>
                </c:pt>
                <c:pt idx="226">
                  <c:v>-7.97</c:v>
                </c:pt>
                <c:pt idx="227">
                  <c:v>-7.97</c:v>
                </c:pt>
                <c:pt idx="228">
                  <c:v>-7.98</c:v>
                </c:pt>
                <c:pt idx="229">
                  <c:v>-7.98</c:v>
                </c:pt>
                <c:pt idx="230">
                  <c:v>-7.98</c:v>
                </c:pt>
                <c:pt idx="231">
                  <c:v>-7.99</c:v>
                </c:pt>
                <c:pt idx="232">
                  <c:v>-7.99</c:v>
                </c:pt>
                <c:pt idx="233">
                  <c:v>-7.99</c:v>
                </c:pt>
                <c:pt idx="234">
                  <c:v>-7.99</c:v>
                </c:pt>
                <c:pt idx="235">
                  <c:v>-7.99</c:v>
                </c:pt>
                <c:pt idx="236">
                  <c:v>-7.99</c:v>
                </c:pt>
                <c:pt idx="237">
                  <c:v>-7.99</c:v>
                </c:pt>
                <c:pt idx="238">
                  <c:v>-7.99</c:v>
                </c:pt>
                <c:pt idx="239">
                  <c:v>-7.99</c:v>
                </c:pt>
                <c:pt idx="240">
                  <c:v>-7.98</c:v>
                </c:pt>
                <c:pt idx="241">
                  <c:v>-7.98</c:v>
                </c:pt>
                <c:pt idx="242">
                  <c:v>-7.98</c:v>
                </c:pt>
                <c:pt idx="243">
                  <c:v>-7.98</c:v>
                </c:pt>
                <c:pt idx="244">
                  <c:v>-7.98</c:v>
                </c:pt>
                <c:pt idx="245">
                  <c:v>-7.98</c:v>
                </c:pt>
                <c:pt idx="246">
                  <c:v>-7.98</c:v>
                </c:pt>
                <c:pt idx="247">
                  <c:v>-7.98</c:v>
                </c:pt>
                <c:pt idx="248">
                  <c:v>-7.98</c:v>
                </c:pt>
                <c:pt idx="249">
                  <c:v>-7.98</c:v>
                </c:pt>
                <c:pt idx="250">
                  <c:v>-7.98</c:v>
                </c:pt>
                <c:pt idx="251">
                  <c:v>-7.98</c:v>
                </c:pt>
                <c:pt idx="252">
                  <c:v>-7.98</c:v>
                </c:pt>
                <c:pt idx="253">
                  <c:v>-7.98</c:v>
                </c:pt>
                <c:pt idx="254">
                  <c:v>-7.98</c:v>
                </c:pt>
                <c:pt idx="255">
                  <c:v>-7.98</c:v>
                </c:pt>
                <c:pt idx="256">
                  <c:v>-7.98</c:v>
                </c:pt>
                <c:pt idx="257">
                  <c:v>-7.99</c:v>
                </c:pt>
                <c:pt idx="258">
                  <c:v>-7.99</c:v>
                </c:pt>
                <c:pt idx="259">
                  <c:v>-7.99</c:v>
                </c:pt>
                <c:pt idx="260">
                  <c:v>-7.99</c:v>
                </c:pt>
                <c:pt idx="261">
                  <c:v>-7.99</c:v>
                </c:pt>
                <c:pt idx="262">
                  <c:v>-8</c:v>
                </c:pt>
                <c:pt idx="263">
                  <c:v>-8</c:v>
                </c:pt>
                <c:pt idx="264">
                  <c:v>-8</c:v>
                </c:pt>
                <c:pt idx="265">
                  <c:v>-8.01</c:v>
                </c:pt>
                <c:pt idx="266">
                  <c:v>-8.01</c:v>
                </c:pt>
                <c:pt idx="267">
                  <c:v>-8.01</c:v>
                </c:pt>
                <c:pt idx="268">
                  <c:v>-8.02</c:v>
                </c:pt>
                <c:pt idx="269">
                  <c:v>-8.02</c:v>
                </c:pt>
                <c:pt idx="270">
                  <c:v>-8.0299999999999994</c:v>
                </c:pt>
                <c:pt idx="271">
                  <c:v>-8.0299999999999994</c:v>
                </c:pt>
                <c:pt idx="272">
                  <c:v>-8.0399999999999991</c:v>
                </c:pt>
                <c:pt idx="273">
                  <c:v>-8.0500000000000007</c:v>
                </c:pt>
                <c:pt idx="274">
                  <c:v>-8.0500000000000007</c:v>
                </c:pt>
                <c:pt idx="275">
                  <c:v>-8.06</c:v>
                </c:pt>
                <c:pt idx="276">
                  <c:v>-8.06</c:v>
                </c:pt>
                <c:pt idx="277">
                  <c:v>-8.06</c:v>
                </c:pt>
                <c:pt idx="278">
                  <c:v>-8.07</c:v>
                </c:pt>
                <c:pt idx="279">
                  <c:v>-8.07</c:v>
                </c:pt>
                <c:pt idx="280">
                  <c:v>-8.07</c:v>
                </c:pt>
                <c:pt idx="281">
                  <c:v>-8.08</c:v>
                </c:pt>
                <c:pt idx="282">
                  <c:v>-8.08</c:v>
                </c:pt>
                <c:pt idx="283">
                  <c:v>-8.08</c:v>
                </c:pt>
                <c:pt idx="284">
                  <c:v>-8.09</c:v>
                </c:pt>
                <c:pt idx="285">
                  <c:v>-8.09</c:v>
                </c:pt>
                <c:pt idx="286">
                  <c:v>-8.09</c:v>
                </c:pt>
                <c:pt idx="287">
                  <c:v>-8.09</c:v>
                </c:pt>
                <c:pt idx="288">
                  <c:v>-8.1</c:v>
                </c:pt>
                <c:pt idx="289">
                  <c:v>-8.1</c:v>
                </c:pt>
                <c:pt idx="290">
                  <c:v>-8.1</c:v>
                </c:pt>
                <c:pt idx="291">
                  <c:v>-8.1</c:v>
                </c:pt>
                <c:pt idx="292">
                  <c:v>-8.11</c:v>
                </c:pt>
                <c:pt idx="293">
                  <c:v>-8.11</c:v>
                </c:pt>
                <c:pt idx="294">
                  <c:v>-8.11</c:v>
                </c:pt>
                <c:pt idx="295">
                  <c:v>-8.1199999999999992</c:v>
                </c:pt>
                <c:pt idx="296">
                  <c:v>-8.1199999999999992</c:v>
                </c:pt>
                <c:pt idx="297">
                  <c:v>-8.1199999999999992</c:v>
                </c:pt>
                <c:pt idx="298">
                  <c:v>-8.1300000000000008</c:v>
                </c:pt>
                <c:pt idx="299">
                  <c:v>-8.1300000000000008</c:v>
                </c:pt>
                <c:pt idx="300">
                  <c:v>-8.1300000000000008</c:v>
                </c:pt>
                <c:pt idx="301">
                  <c:v>-8.14</c:v>
                </c:pt>
                <c:pt idx="302">
                  <c:v>-8.14</c:v>
                </c:pt>
                <c:pt idx="303">
                  <c:v>-8.14</c:v>
                </c:pt>
                <c:pt idx="304">
                  <c:v>-8.14</c:v>
                </c:pt>
                <c:pt idx="305">
                  <c:v>-8.14</c:v>
                </c:pt>
                <c:pt idx="306">
                  <c:v>-8.14</c:v>
                </c:pt>
                <c:pt idx="307">
                  <c:v>-8.15</c:v>
                </c:pt>
                <c:pt idx="308">
                  <c:v>-8.15</c:v>
                </c:pt>
                <c:pt idx="309">
                  <c:v>-8.15</c:v>
                </c:pt>
                <c:pt idx="310">
                  <c:v>-8.15</c:v>
                </c:pt>
                <c:pt idx="311">
                  <c:v>-8.15</c:v>
                </c:pt>
                <c:pt idx="312">
                  <c:v>-8.15</c:v>
                </c:pt>
                <c:pt idx="313">
                  <c:v>-8.15</c:v>
                </c:pt>
                <c:pt idx="314">
                  <c:v>-8.15</c:v>
                </c:pt>
                <c:pt idx="315">
                  <c:v>-8.15</c:v>
                </c:pt>
                <c:pt idx="316">
                  <c:v>-8.16</c:v>
                </c:pt>
                <c:pt idx="317">
                  <c:v>-8.16</c:v>
                </c:pt>
                <c:pt idx="318">
                  <c:v>-8.16</c:v>
                </c:pt>
                <c:pt idx="319">
                  <c:v>-8.16</c:v>
                </c:pt>
                <c:pt idx="320">
                  <c:v>-8.16</c:v>
                </c:pt>
                <c:pt idx="321">
                  <c:v>-8.16</c:v>
                </c:pt>
                <c:pt idx="322">
                  <c:v>-8.16</c:v>
                </c:pt>
                <c:pt idx="323">
                  <c:v>-8.16</c:v>
                </c:pt>
                <c:pt idx="324">
                  <c:v>-8.16</c:v>
                </c:pt>
                <c:pt idx="325">
                  <c:v>-8.16</c:v>
                </c:pt>
                <c:pt idx="326">
                  <c:v>-8.16</c:v>
                </c:pt>
                <c:pt idx="327">
                  <c:v>-8.16</c:v>
                </c:pt>
                <c:pt idx="328">
                  <c:v>-8.16</c:v>
                </c:pt>
                <c:pt idx="329">
                  <c:v>-8.16</c:v>
                </c:pt>
                <c:pt idx="330">
                  <c:v>-8.16</c:v>
                </c:pt>
                <c:pt idx="331">
                  <c:v>-8.16</c:v>
                </c:pt>
                <c:pt idx="332">
                  <c:v>-8.16</c:v>
                </c:pt>
                <c:pt idx="333">
                  <c:v>-8.16</c:v>
                </c:pt>
                <c:pt idx="334">
                  <c:v>-8.16</c:v>
                </c:pt>
                <c:pt idx="335">
                  <c:v>-8.16</c:v>
                </c:pt>
                <c:pt idx="336">
                  <c:v>-8.17</c:v>
                </c:pt>
                <c:pt idx="337">
                  <c:v>-8.17</c:v>
                </c:pt>
                <c:pt idx="338">
                  <c:v>-8.17</c:v>
                </c:pt>
                <c:pt idx="339">
                  <c:v>-8.17</c:v>
                </c:pt>
                <c:pt idx="340">
                  <c:v>-8.17</c:v>
                </c:pt>
                <c:pt idx="341">
                  <c:v>-8.18</c:v>
                </c:pt>
                <c:pt idx="342">
                  <c:v>-8.18</c:v>
                </c:pt>
                <c:pt idx="343">
                  <c:v>-8.18</c:v>
                </c:pt>
                <c:pt idx="344">
                  <c:v>-8.18</c:v>
                </c:pt>
                <c:pt idx="345">
                  <c:v>-8.19</c:v>
                </c:pt>
                <c:pt idx="346">
                  <c:v>-8.19</c:v>
                </c:pt>
                <c:pt idx="347">
                  <c:v>-8.18</c:v>
                </c:pt>
                <c:pt idx="348">
                  <c:v>-8.18</c:v>
                </c:pt>
                <c:pt idx="349">
                  <c:v>-8.18</c:v>
                </c:pt>
                <c:pt idx="350">
                  <c:v>-8.17</c:v>
                </c:pt>
                <c:pt idx="351">
                  <c:v>-8.17</c:v>
                </c:pt>
                <c:pt idx="352">
                  <c:v>-8.17</c:v>
                </c:pt>
                <c:pt idx="353">
                  <c:v>-8.17</c:v>
                </c:pt>
                <c:pt idx="354">
                  <c:v>-8.17</c:v>
                </c:pt>
                <c:pt idx="355">
                  <c:v>-8.18</c:v>
                </c:pt>
                <c:pt idx="356">
                  <c:v>-8.18</c:v>
                </c:pt>
                <c:pt idx="357">
                  <c:v>-8.19</c:v>
                </c:pt>
                <c:pt idx="358">
                  <c:v>-8.1999999999999993</c:v>
                </c:pt>
                <c:pt idx="359">
                  <c:v>-8.2100000000000009</c:v>
                </c:pt>
                <c:pt idx="360">
                  <c:v>-8.2200000000000006</c:v>
                </c:pt>
                <c:pt idx="361">
                  <c:v>-8.2200000000000006</c:v>
                </c:pt>
                <c:pt idx="362">
                  <c:v>-8.23</c:v>
                </c:pt>
                <c:pt idx="363">
                  <c:v>-8.23</c:v>
                </c:pt>
                <c:pt idx="364">
                  <c:v>-8.23</c:v>
                </c:pt>
                <c:pt idx="365">
                  <c:v>-8.23</c:v>
                </c:pt>
                <c:pt idx="366">
                  <c:v>-8.23</c:v>
                </c:pt>
                <c:pt idx="367">
                  <c:v>-8.2200000000000006</c:v>
                </c:pt>
                <c:pt idx="368">
                  <c:v>-8.2200000000000006</c:v>
                </c:pt>
                <c:pt idx="369">
                  <c:v>-8.2200000000000006</c:v>
                </c:pt>
                <c:pt idx="370">
                  <c:v>-8.2200000000000006</c:v>
                </c:pt>
                <c:pt idx="371">
                  <c:v>-8.2200000000000006</c:v>
                </c:pt>
                <c:pt idx="372">
                  <c:v>-8.2200000000000006</c:v>
                </c:pt>
                <c:pt idx="373">
                  <c:v>-8.2200000000000006</c:v>
                </c:pt>
                <c:pt idx="374">
                  <c:v>-8.23</c:v>
                </c:pt>
                <c:pt idx="375">
                  <c:v>-8.23</c:v>
                </c:pt>
                <c:pt idx="376">
                  <c:v>-8.24</c:v>
                </c:pt>
                <c:pt idx="377">
                  <c:v>-8.25</c:v>
                </c:pt>
                <c:pt idx="378">
                  <c:v>-8.26</c:v>
                </c:pt>
                <c:pt idx="379">
                  <c:v>-8.27</c:v>
                </c:pt>
                <c:pt idx="380">
                  <c:v>-8.27</c:v>
                </c:pt>
                <c:pt idx="381">
                  <c:v>-8.26</c:v>
                </c:pt>
                <c:pt idx="382">
                  <c:v>-8.26</c:v>
                </c:pt>
                <c:pt idx="383">
                  <c:v>-8.25</c:v>
                </c:pt>
                <c:pt idx="384">
                  <c:v>-8.25</c:v>
                </c:pt>
                <c:pt idx="385">
                  <c:v>-8.25</c:v>
                </c:pt>
                <c:pt idx="386">
                  <c:v>-8.25</c:v>
                </c:pt>
                <c:pt idx="387">
                  <c:v>-8.25</c:v>
                </c:pt>
                <c:pt idx="388">
                  <c:v>-8.25</c:v>
                </c:pt>
                <c:pt idx="389">
                  <c:v>-8.25</c:v>
                </c:pt>
                <c:pt idx="390">
                  <c:v>-8.26</c:v>
                </c:pt>
                <c:pt idx="391">
                  <c:v>-8.26</c:v>
                </c:pt>
                <c:pt idx="392">
                  <c:v>-8.27</c:v>
                </c:pt>
                <c:pt idx="393">
                  <c:v>-8.2799999999999994</c:v>
                </c:pt>
                <c:pt idx="394">
                  <c:v>-8.2799999999999994</c:v>
                </c:pt>
                <c:pt idx="395">
                  <c:v>-8.2899999999999991</c:v>
                </c:pt>
                <c:pt idx="396">
                  <c:v>-8.2899999999999991</c:v>
                </c:pt>
                <c:pt idx="397">
                  <c:v>-8.3000000000000007</c:v>
                </c:pt>
                <c:pt idx="398">
                  <c:v>-8.3000000000000007</c:v>
                </c:pt>
                <c:pt idx="399">
                  <c:v>-8.3000000000000007</c:v>
                </c:pt>
                <c:pt idx="400">
                  <c:v>-8.31</c:v>
                </c:pt>
                <c:pt idx="401">
                  <c:v>-8.31</c:v>
                </c:pt>
                <c:pt idx="402">
                  <c:v>-8.32</c:v>
                </c:pt>
                <c:pt idx="403">
                  <c:v>-8.33</c:v>
                </c:pt>
                <c:pt idx="404">
                  <c:v>-8.34</c:v>
                </c:pt>
                <c:pt idx="405">
                  <c:v>-8.34</c:v>
                </c:pt>
                <c:pt idx="406">
                  <c:v>-8.34</c:v>
                </c:pt>
                <c:pt idx="407">
                  <c:v>-8.34</c:v>
                </c:pt>
                <c:pt idx="408">
                  <c:v>-8.34</c:v>
                </c:pt>
                <c:pt idx="409">
                  <c:v>-8.33</c:v>
                </c:pt>
                <c:pt idx="410">
                  <c:v>-8.33</c:v>
                </c:pt>
                <c:pt idx="411">
                  <c:v>-8.33</c:v>
                </c:pt>
                <c:pt idx="412">
                  <c:v>-8.33</c:v>
                </c:pt>
                <c:pt idx="413">
                  <c:v>-8.33</c:v>
                </c:pt>
                <c:pt idx="414">
                  <c:v>-8.33</c:v>
                </c:pt>
                <c:pt idx="415">
                  <c:v>-8.33</c:v>
                </c:pt>
                <c:pt idx="416">
                  <c:v>-8.33</c:v>
                </c:pt>
                <c:pt idx="417">
                  <c:v>-8.33</c:v>
                </c:pt>
                <c:pt idx="418">
                  <c:v>-8.33</c:v>
                </c:pt>
                <c:pt idx="419">
                  <c:v>-8.33</c:v>
                </c:pt>
                <c:pt idx="420">
                  <c:v>-8.33</c:v>
                </c:pt>
                <c:pt idx="421">
                  <c:v>-8.34</c:v>
                </c:pt>
                <c:pt idx="422">
                  <c:v>-8.34</c:v>
                </c:pt>
                <c:pt idx="423">
                  <c:v>-8.34</c:v>
                </c:pt>
                <c:pt idx="424">
                  <c:v>-8.34</c:v>
                </c:pt>
                <c:pt idx="425">
                  <c:v>-8.35</c:v>
                </c:pt>
                <c:pt idx="426">
                  <c:v>-8.35</c:v>
                </c:pt>
                <c:pt idx="427">
                  <c:v>-8.36</c:v>
                </c:pt>
                <c:pt idx="428">
                  <c:v>-8.3699999999999992</c:v>
                </c:pt>
                <c:pt idx="429">
                  <c:v>-8.39</c:v>
                </c:pt>
                <c:pt idx="430">
                  <c:v>-8.39</c:v>
                </c:pt>
                <c:pt idx="431">
                  <c:v>-8.41</c:v>
                </c:pt>
                <c:pt idx="432">
                  <c:v>-8.43</c:v>
                </c:pt>
                <c:pt idx="433">
                  <c:v>-8.44</c:v>
                </c:pt>
                <c:pt idx="434">
                  <c:v>-8.4600000000000009</c:v>
                </c:pt>
                <c:pt idx="435">
                  <c:v>-8.4700000000000006</c:v>
                </c:pt>
                <c:pt idx="436">
                  <c:v>-8.4700000000000006</c:v>
                </c:pt>
                <c:pt idx="437">
                  <c:v>-8.48</c:v>
                </c:pt>
                <c:pt idx="438">
                  <c:v>-8.48</c:v>
                </c:pt>
                <c:pt idx="439">
                  <c:v>-8.48</c:v>
                </c:pt>
                <c:pt idx="440">
                  <c:v>-8.48</c:v>
                </c:pt>
                <c:pt idx="441">
                  <c:v>-8.49</c:v>
                </c:pt>
                <c:pt idx="442">
                  <c:v>-8.49</c:v>
                </c:pt>
                <c:pt idx="443">
                  <c:v>-8.49</c:v>
                </c:pt>
                <c:pt idx="444">
                  <c:v>-8.49</c:v>
                </c:pt>
                <c:pt idx="445">
                  <c:v>-8.49</c:v>
                </c:pt>
                <c:pt idx="446">
                  <c:v>-8.49</c:v>
                </c:pt>
                <c:pt idx="447">
                  <c:v>-8.48</c:v>
                </c:pt>
                <c:pt idx="448">
                  <c:v>-8.48</c:v>
                </c:pt>
                <c:pt idx="449">
                  <c:v>-8.4700000000000006</c:v>
                </c:pt>
                <c:pt idx="450">
                  <c:v>-8.4600000000000009</c:v>
                </c:pt>
                <c:pt idx="451">
                  <c:v>-8.4499999999999993</c:v>
                </c:pt>
                <c:pt idx="452">
                  <c:v>-8.4499999999999993</c:v>
                </c:pt>
                <c:pt idx="453">
                  <c:v>-8.4499999999999993</c:v>
                </c:pt>
                <c:pt idx="454">
                  <c:v>-8.4499999999999993</c:v>
                </c:pt>
                <c:pt idx="455">
                  <c:v>-8.4600000000000009</c:v>
                </c:pt>
                <c:pt idx="456">
                  <c:v>-8.4600000000000009</c:v>
                </c:pt>
                <c:pt idx="457">
                  <c:v>-8.4700000000000006</c:v>
                </c:pt>
                <c:pt idx="458">
                  <c:v>-8.4700000000000006</c:v>
                </c:pt>
                <c:pt idx="459">
                  <c:v>-8.4700000000000006</c:v>
                </c:pt>
                <c:pt idx="460">
                  <c:v>-8.48</c:v>
                </c:pt>
                <c:pt idx="461">
                  <c:v>-8.48</c:v>
                </c:pt>
                <c:pt idx="462">
                  <c:v>-8.4700000000000006</c:v>
                </c:pt>
                <c:pt idx="463">
                  <c:v>-8.4700000000000006</c:v>
                </c:pt>
                <c:pt idx="464">
                  <c:v>-8.4700000000000006</c:v>
                </c:pt>
                <c:pt idx="465">
                  <c:v>-8.4600000000000009</c:v>
                </c:pt>
                <c:pt idx="466">
                  <c:v>-8.4499999999999993</c:v>
                </c:pt>
                <c:pt idx="467">
                  <c:v>-8.44</c:v>
                </c:pt>
                <c:pt idx="468">
                  <c:v>-8.43</c:v>
                </c:pt>
                <c:pt idx="469">
                  <c:v>-8.42</c:v>
                </c:pt>
                <c:pt idx="470">
                  <c:v>-8.42</c:v>
                </c:pt>
                <c:pt idx="471">
                  <c:v>-8.42</c:v>
                </c:pt>
                <c:pt idx="472">
                  <c:v>-8.42</c:v>
                </c:pt>
                <c:pt idx="473">
                  <c:v>-8.42</c:v>
                </c:pt>
                <c:pt idx="474">
                  <c:v>-8.43</c:v>
                </c:pt>
                <c:pt idx="475">
                  <c:v>-8.44</c:v>
                </c:pt>
                <c:pt idx="476">
                  <c:v>-8.4499999999999993</c:v>
                </c:pt>
                <c:pt idx="477">
                  <c:v>-8.4600000000000009</c:v>
                </c:pt>
                <c:pt idx="478">
                  <c:v>-8.4700000000000006</c:v>
                </c:pt>
                <c:pt idx="479">
                  <c:v>-8.48</c:v>
                </c:pt>
                <c:pt idx="480">
                  <c:v>-8.48</c:v>
                </c:pt>
                <c:pt idx="481">
                  <c:v>-8.49</c:v>
                </c:pt>
                <c:pt idx="482">
                  <c:v>-8.49</c:v>
                </c:pt>
                <c:pt idx="483">
                  <c:v>-8.5</c:v>
                </c:pt>
                <c:pt idx="484">
                  <c:v>-8.5</c:v>
                </c:pt>
                <c:pt idx="485">
                  <c:v>-8.51</c:v>
                </c:pt>
                <c:pt idx="486">
                  <c:v>-8.51</c:v>
                </c:pt>
                <c:pt idx="487">
                  <c:v>-8.52</c:v>
                </c:pt>
                <c:pt idx="488">
                  <c:v>-8.5299999999999994</c:v>
                </c:pt>
                <c:pt idx="489">
                  <c:v>-8.5399999999999991</c:v>
                </c:pt>
                <c:pt idx="490">
                  <c:v>-8.5399999999999991</c:v>
                </c:pt>
                <c:pt idx="491">
                  <c:v>-8.5500000000000007</c:v>
                </c:pt>
              </c:numCache>
            </c:numRef>
          </c:yVal>
          <c:smooth val="1"/>
        </c:ser>
        <c:ser>
          <c:idx val="3"/>
          <c:order val="3"/>
          <c:tx>
            <c:strRef>
              <c:f>'Mesures modernes'!$O$6</c:f>
              <c:strCache>
                <c:ptCount val="1"/>
                <c:pt idx="0">
                  <c:v>moyenne </c:v>
                </c:pt>
              </c:strCache>
            </c:strRef>
          </c:tx>
          <c:spPr>
            <a:ln w="25400">
              <a:solidFill>
                <a:srgbClr val="FF0000"/>
              </a:solidFill>
              <a:prstDash val="solid"/>
            </a:ln>
          </c:spPr>
          <c:marker>
            <c:symbol val="none"/>
          </c:marker>
          <c:trendline>
            <c:spPr>
              <a:ln w="3175">
                <a:solidFill>
                  <a:srgbClr val="FF0000"/>
                </a:solidFill>
                <a:prstDash val="solid"/>
              </a:ln>
            </c:spPr>
            <c:trendlineType val="linear"/>
            <c:dispRSqr val="0"/>
            <c:dispEq val="1"/>
            <c:trendlineLbl>
              <c:layout/>
              <c:numFmt formatCode="#,##0.00000" sourceLinked="0"/>
              <c:spPr>
                <a:solidFill>
                  <a:srgbClr val="F2F2F2"/>
                </a:solidFill>
                <a:ln w="25400">
                  <a:noFill/>
                </a:ln>
              </c:spPr>
              <c:txPr>
                <a:bodyPr/>
                <a:lstStyle/>
                <a:p>
                  <a:pPr algn="l">
                    <a:defRPr sz="1000" b="1" i="0" u="none" strike="noStrike" baseline="0">
                      <a:solidFill>
                        <a:srgbClr val="FF0000"/>
                      </a:solidFill>
                      <a:latin typeface="Calibri"/>
                      <a:ea typeface="Calibri"/>
                      <a:cs typeface="Calibri"/>
                    </a:defRPr>
                  </a:pPr>
                  <a:endParaRPr lang="fr-FR"/>
                </a:p>
              </c:txPr>
            </c:trendlineLbl>
          </c:trendline>
          <c:xVal>
            <c:numRef>
              <c:f>'Mesures modernes'!$J$7:$J$498</c:f>
              <c:numCache>
                <c:formatCode>General</c:formatCode>
                <c:ptCount val="492"/>
                <c:pt idx="0">
                  <c:v>1980.0409999999999</c:v>
                </c:pt>
                <c:pt idx="1">
                  <c:v>1980.1257000000001</c:v>
                </c:pt>
                <c:pt idx="2">
                  <c:v>1980.2049</c:v>
                </c:pt>
                <c:pt idx="3">
                  <c:v>1980.2896000000001</c:v>
                </c:pt>
                <c:pt idx="4">
                  <c:v>1980.3715999999999</c:v>
                </c:pt>
                <c:pt idx="5">
                  <c:v>1980.4563000000001</c:v>
                </c:pt>
                <c:pt idx="6">
                  <c:v>1980.5382999999999</c:v>
                </c:pt>
                <c:pt idx="7">
                  <c:v>1980.623</c:v>
                </c:pt>
                <c:pt idx="8">
                  <c:v>1980.7076999999999</c:v>
                </c:pt>
                <c:pt idx="9">
                  <c:v>1980.7896000000001</c:v>
                </c:pt>
                <c:pt idx="10">
                  <c:v>1980.8742999999999</c:v>
                </c:pt>
                <c:pt idx="11">
                  <c:v>1980.9563000000001</c:v>
                </c:pt>
                <c:pt idx="12">
                  <c:v>1981.0410999999999</c:v>
                </c:pt>
                <c:pt idx="13">
                  <c:v>1981.126</c:v>
                </c:pt>
                <c:pt idx="14">
                  <c:v>1981.2027</c:v>
                </c:pt>
                <c:pt idx="15">
                  <c:v>1981.2877000000001</c:v>
                </c:pt>
                <c:pt idx="16">
                  <c:v>1981.3698999999999</c:v>
                </c:pt>
                <c:pt idx="17">
                  <c:v>1981.4548</c:v>
                </c:pt>
                <c:pt idx="18">
                  <c:v>1981.537</c:v>
                </c:pt>
                <c:pt idx="19">
                  <c:v>1981.6219000000001</c:v>
                </c:pt>
                <c:pt idx="20">
                  <c:v>1981.7067999999999</c:v>
                </c:pt>
                <c:pt idx="21">
                  <c:v>1981.789</c:v>
                </c:pt>
                <c:pt idx="22">
                  <c:v>1981.874</c:v>
                </c:pt>
                <c:pt idx="23">
                  <c:v>1981.9562000000001</c:v>
                </c:pt>
                <c:pt idx="24">
                  <c:v>1982.0410999999999</c:v>
                </c:pt>
                <c:pt idx="25">
                  <c:v>1982.126</c:v>
                </c:pt>
                <c:pt idx="26">
                  <c:v>1982.2027</c:v>
                </c:pt>
                <c:pt idx="27">
                  <c:v>1982.2877000000001</c:v>
                </c:pt>
                <c:pt idx="28">
                  <c:v>1982.3698999999999</c:v>
                </c:pt>
                <c:pt idx="29">
                  <c:v>1982.4548</c:v>
                </c:pt>
                <c:pt idx="30">
                  <c:v>1982.537</c:v>
                </c:pt>
                <c:pt idx="31">
                  <c:v>1982.6219000000001</c:v>
                </c:pt>
                <c:pt idx="32">
                  <c:v>1982.7067999999999</c:v>
                </c:pt>
                <c:pt idx="33">
                  <c:v>1982.789</c:v>
                </c:pt>
                <c:pt idx="34">
                  <c:v>1982.874</c:v>
                </c:pt>
                <c:pt idx="35">
                  <c:v>1982.9562000000001</c:v>
                </c:pt>
                <c:pt idx="36">
                  <c:v>1983.0410999999999</c:v>
                </c:pt>
                <c:pt idx="37">
                  <c:v>1983.126</c:v>
                </c:pt>
                <c:pt idx="38">
                  <c:v>1983.2027</c:v>
                </c:pt>
                <c:pt idx="39">
                  <c:v>1983.2877000000001</c:v>
                </c:pt>
                <c:pt idx="40">
                  <c:v>1983.3698999999999</c:v>
                </c:pt>
                <c:pt idx="41">
                  <c:v>1983.4548</c:v>
                </c:pt>
                <c:pt idx="42">
                  <c:v>1983.537</c:v>
                </c:pt>
                <c:pt idx="43">
                  <c:v>1983.6219000000001</c:v>
                </c:pt>
                <c:pt idx="44">
                  <c:v>1983.7067999999999</c:v>
                </c:pt>
                <c:pt idx="45">
                  <c:v>1983.789</c:v>
                </c:pt>
                <c:pt idx="46">
                  <c:v>1983.874</c:v>
                </c:pt>
                <c:pt idx="47">
                  <c:v>1983.9562000000001</c:v>
                </c:pt>
                <c:pt idx="48">
                  <c:v>1984.0409999999999</c:v>
                </c:pt>
                <c:pt idx="49">
                  <c:v>1984.1257000000001</c:v>
                </c:pt>
                <c:pt idx="50">
                  <c:v>1984.2049</c:v>
                </c:pt>
                <c:pt idx="51">
                  <c:v>1984.2896000000001</c:v>
                </c:pt>
                <c:pt idx="52">
                  <c:v>1984.3715999999999</c:v>
                </c:pt>
                <c:pt idx="53">
                  <c:v>1984.4563000000001</c:v>
                </c:pt>
                <c:pt idx="54">
                  <c:v>1984.5382999999999</c:v>
                </c:pt>
                <c:pt idx="55">
                  <c:v>1984.623</c:v>
                </c:pt>
                <c:pt idx="56">
                  <c:v>1984.7076999999999</c:v>
                </c:pt>
                <c:pt idx="57">
                  <c:v>1984.7896000000001</c:v>
                </c:pt>
                <c:pt idx="58">
                  <c:v>1984.8742999999999</c:v>
                </c:pt>
                <c:pt idx="59">
                  <c:v>1984.9563000000001</c:v>
                </c:pt>
                <c:pt idx="60">
                  <c:v>1985.0410999999999</c:v>
                </c:pt>
                <c:pt idx="61">
                  <c:v>1985.126</c:v>
                </c:pt>
                <c:pt idx="62">
                  <c:v>1985.2027</c:v>
                </c:pt>
                <c:pt idx="63">
                  <c:v>1985.2877000000001</c:v>
                </c:pt>
                <c:pt idx="64">
                  <c:v>1985.3698999999999</c:v>
                </c:pt>
                <c:pt idx="65">
                  <c:v>1985.4548</c:v>
                </c:pt>
                <c:pt idx="66">
                  <c:v>1985.537</c:v>
                </c:pt>
                <c:pt idx="67">
                  <c:v>1985.6219000000001</c:v>
                </c:pt>
                <c:pt idx="68">
                  <c:v>1985.7067999999999</c:v>
                </c:pt>
                <c:pt idx="69">
                  <c:v>1985.789</c:v>
                </c:pt>
                <c:pt idx="70">
                  <c:v>1985.874</c:v>
                </c:pt>
                <c:pt idx="71">
                  <c:v>1985.9562000000001</c:v>
                </c:pt>
                <c:pt idx="72">
                  <c:v>1986.0410999999999</c:v>
                </c:pt>
                <c:pt idx="73">
                  <c:v>1986.126</c:v>
                </c:pt>
                <c:pt idx="74">
                  <c:v>1986.2027</c:v>
                </c:pt>
                <c:pt idx="75">
                  <c:v>1986.2877000000001</c:v>
                </c:pt>
                <c:pt idx="76">
                  <c:v>1986.3698999999999</c:v>
                </c:pt>
                <c:pt idx="77">
                  <c:v>1986.4548</c:v>
                </c:pt>
                <c:pt idx="78">
                  <c:v>1986.537</c:v>
                </c:pt>
                <c:pt idx="79">
                  <c:v>1986.6219000000001</c:v>
                </c:pt>
                <c:pt idx="80">
                  <c:v>1986.7067999999999</c:v>
                </c:pt>
                <c:pt idx="81">
                  <c:v>1986.789</c:v>
                </c:pt>
                <c:pt idx="82">
                  <c:v>1986.874</c:v>
                </c:pt>
                <c:pt idx="83">
                  <c:v>1986.9562000000001</c:v>
                </c:pt>
                <c:pt idx="84">
                  <c:v>1987.0410999999999</c:v>
                </c:pt>
                <c:pt idx="85">
                  <c:v>1987.126</c:v>
                </c:pt>
                <c:pt idx="86">
                  <c:v>1987.2027</c:v>
                </c:pt>
                <c:pt idx="87">
                  <c:v>1987.2877000000001</c:v>
                </c:pt>
                <c:pt idx="88">
                  <c:v>1987.3698999999999</c:v>
                </c:pt>
                <c:pt idx="89">
                  <c:v>1987.4548</c:v>
                </c:pt>
                <c:pt idx="90">
                  <c:v>1987.537</c:v>
                </c:pt>
                <c:pt idx="91">
                  <c:v>1987.6219000000001</c:v>
                </c:pt>
                <c:pt idx="92">
                  <c:v>1987.7067999999999</c:v>
                </c:pt>
                <c:pt idx="93">
                  <c:v>1987.789</c:v>
                </c:pt>
                <c:pt idx="94">
                  <c:v>1987.874</c:v>
                </c:pt>
                <c:pt idx="95">
                  <c:v>1987.9562000000001</c:v>
                </c:pt>
                <c:pt idx="96">
                  <c:v>1988.0409999999999</c:v>
                </c:pt>
                <c:pt idx="97">
                  <c:v>1988.1257000000001</c:v>
                </c:pt>
                <c:pt idx="98">
                  <c:v>1988.2049</c:v>
                </c:pt>
                <c:pt idx="99">
                  <c:v>1988.2896000000001</c:v>
                </c:pt>
                <c:pt idx="100">
                  <c:v>1988.3715999999999</c:v>
                </c:pt>
                <c:pt idx="101">
                  <c:v>1988.4563000000001</c:v>
                </c:pt>
                <c:pt idx="102">
                  <c:v>1988.5382999999999</c:v>
                </c:pt>
                <c:pt idx="103">
                  <c:v>1988.623</c:v>
                </c:pt>
                <c:pt idx="104">
                  <c:v>1988.7076999999999</c:v>
                </c:pt>
                <c:pt idx="105">
                  <c:v>1988.7896000000001</c:v>
                </c:pt>
                <c:pt idx="106">
                  <c:v>1988.8742999999999</c:v>
                </c:pt>
                <c:pt idx="107">
                  <c:v>1988.9563000000001</c:v>
                </c:pt>
                <c:pt idx="108">
                  <c:v>1989.0410999999999</c:v>
                </c:pt>
                <c:pt idx="109">
                  <c:v>1989.126</c:v>
                </c:pt>
                <c:pt idx="110">
                  <c:v>1989.2027</c:v>
                </c:pt>
                <c:pt idx="111">
                  <c:v>1989.2877000000001</c:v>
                </c:pt>
                <c:pt idx="112">
                  <c:v>1989.3698999999999</c:v>
                </c:pt>
                <c:pt idx="113">
                  <c:v>1989.4548</c:v>
                </c:pt>
                <c:pt idx="114">
                  <c:v>1989.537</c:v>
                </c:pt>
                <c:pt idx="115">
                  <c:v>1989.6219000000001</c:v>
                </c:pt>
                <c:pt idx="116">
                  <c:v>1989.7067999999999</c:v>
                </c:pt>
                <c:pt idx="117">
                  <c:v>1989.789</c:v>
                </c:pt>
                <c:pt idx="118">
                  <c:v>1989.874</c:v>
                </c:pt>
                <c:pt idx="119">
                  <c:v>1989.9562000000001</c:v>
                </c:pt>
                <c:pt idx="120">
                  <c:v>1990.0410999999999</c:v>
                </c:pt>
                <c:pt idx="121">
                  <c:v>1990.126</c:v>
                </c:pt>
                <c:pt idx="122">
                  <c:v>1990.2027</c:v>
                </c:pt>
                <c:pt idx="123">
                  <c:v>1990.2877000000001</c:v>
                </c:pt>
                <c:pt idx="124">
                  <c:v>1990.3698999999999</c:v>
                </c:pt>
                <c:pt idx="125">
                  <c:v>1990.4548</c:v>
                </c:pt>
                <c:pt idx="126">
                  <c:v>1990.537</c:v>
                </c:pt>
                <c:pt idx="127">
                  <c:v>1990.6219000000001</c:v>
                </c:pt>
                <c:pt idx="128">
                  <c:v>1990.7067999999999</c:v>
                </c:pt>
                <c:pt idx="129">
                  <c:v>1990.789</c:v>
                </c:pt>
                <c:pt idx="130">
                  <c:v>1990.874</c:v>
                </c:pt>
                <c:pt idx="131">
                  <c:v>1990.9562000000001</c:v>
                </c:pt>
                <c:pt idx="132">
                  <c:v>1991.0410999999999</c:v>
                </c:pt>
                <c:pt idx="133">
                  <c:v>1991.126</c:v>
                </c:pt>
                <c:pt idx="134">
                  <c:v>1991.2027</c:v>
                </c:pt>
                <c:pt idx="135">
                  <c:v>1991.2877000000001</c:v>
                </c:pt>
                <c:pt idx="136">
                  <c:v>1991.3698999999999</c:v>
                </c:pt>
                <c:pt idx="137">
                  <c:v>1991.4548</c:v>
                </c:pt>
                <c:pt idx="138">
                  <c:v>1991.537</c:v>
                </c:pt>
                <c:pt idx="139">
                  <c:v>1991.6219000000001</c:v>
                </c:pt>
                <c:pt idx="140">
                  <c:v>1991.7067999999999</c:v>
                </c:pt>
                <c:pt idx="141">
                  <c:v>1991.789</c:v>
                </c:pt>
                <c:pt idx="142">
                  <c:v>1991.874</c:v>
                </c:pt>
                <c:pt idx="143">
                  <c:v>1991.9562000000001</c:v>
                </c:pt>
                <c:pt idx="144">
                  <c:v>1992.0409999999999</c:v>
                </c:pt>
                <c:pt idx="145">
                  <c:v>1992.1257000000001</c:v>
                </c:pt>
                <c:pt idx="146">
                  <c:v>1992.2049</c:v>
                </c:pt>
                <c:pt idx="147">
                  <c:v>1992.2896000000001</c:v>
                </c:pt>
                <c:pt idx="148">
                  <c:v>1992.3715999999999</c:v>
                </c:pt>
                <c:pt idx="149">
                  <c:v>1992.4563000000001</c:v>
                </c:pt>
                <c:pt idx="150">
                  <c:v>1992.5382999999999</c:v>
                </c:pt>
                <c:pt idx="151">
                  <c:v>1992.623</c:v>
                </c:pt>
                <c:pt idx="152">
                  <c:v>1992.7076999999999</c:v>
                </c:pt>
                <c:pt idx="153">
                  <c:v>1992.7896000000001</c:v>
                </c:pt>
                <c:pt idx="154">
                  <c:v>1992.8742999999999</c:v>
                </c:pt>
                <c:pt idx="155">
                  <c:v>1992.9563000000001</c:v>
                </c:pt>
                <c:pt idx="156">
                  <c:v>1993.0410999999999</c:v>
                </c:pt>
                <c:pt idx="157">
                  <c:v>1993.126</c:v>
                </c:pt>
                <c:pt idx="158">
                  <c:v>1993.2027</c:v>
                </c:pt>
                <c:pt idx="159">
                  <c:v>1993.2877000000001</c:v>
                </c:pt>
                <c:pt idx="160">
                  <c:v>1993.3698999999999</c:v>
                </c:pt>
                <c:pt idx="161">
                  <c:v>1993.4548</c:v>
                </c:pt>
                <c:pt idx="162">
                  <c:v>1993.537</c:v>
                </c:pt>
                <c:pt idx="163">
                  <c:v>1993.6219000000001</c:v>
                </c:pt>
                <c:pt idx="164">
                  <c:v>1993.7067999999999</c:v>
                </c:pt>
                <c:pt idx="165">
                  <c:v>1993.789</c:v>
                </c:pt>
                <c:pt idx="166">
                  <c:v>1993.874</c:v>
                </c:pt>
                <c:pt idx="167">
                  <c:v>1993.9562000000001</c:v>
                </c:pt>
                <c:pt idx="168">
                  <c:v>1994.0410999999999</c:v>
                </c:pt>
                <c:pt idx="169">
                  <c:v>1994.126</c:v>
                </c:pt>
                <c:pt idx="170">
                  <c:v>1994.2027</c:v>
                </c:pt>
                <c:pt idx="171">
                  <c:v>1994.2877000000001</c:v>
                </c:pt>
                <c:pt idx="172">
                  <c:v>1994.3698999999999</c:v>
                </c:pt>
                <c:pt idx="173">
                  <c:v>1994.4548</c:v>
                </c:pt>
                <c:pt idx="174">
                  <c:v>1994.537</c:v>
                </c:pt>
                <c:pt idx="175">
                  <c:v>1994.6219000000001</c:v>
                </c:pt>
                <c:pt idx="176">
                  <c:v>1994.7067999999999</c:v>
                </c:pt>
                <c:pt idx="177">
                  <c:v>1994.789</c:v>
                </c:pt>
                <c:pt idx="178">
                  <c:v>1994.874</c:v>
                </c:pt>
                <c:pt idx="179">
                  <c:v>1994.9562000000001</c:v>
                </c:pt>
                <c:pt idx="180">
                  <c:v>1995.0410999999999</c:v>
                </c:pt>
                <c:pt idx="181">
                  <c:v>1995.126</c:v>
                </c:pt>
                <c:pt idx="182">
                  <c:v>1995.2027</c:v>
                </c:pt>
                <c:pt idx="183">
                  <c:v>1995.2877000000001</c:v>
                </c:pt>
                <c:pt idx="184">
                  <c:v>1995.3698999999999</c:v>
                </c:pt>
                <c:pt idx="185">
                  <c:v>1995.4548</c:v>
                </c:pt>
                <c:pt idx="186">
                  <c:v>1995.537</c:v>
                </c:pt>
                <c:pt idx="187">
                  <c:v>1995.6219000000001</c:v>
                </c:pt>
                <c:pt idx="188">
                  <c:v>1995.7067999999999</c:v>
                </c:pt>
                <c:pt idx="189">
                  <c:v>1995.789</c:v>
                </c:pt>
                <c:pt idx="190">
                  <c:v>1995.874</c:v>
                </c:pt>
                <c:pt idx="191">
                  <c:v>1995.9562000000001</c:v>
                </c:pt>
                <c:pt idx="192">
                  <c:v>1996.0409999999999</c:v>
                </c:pt>
                <c:pt idx="193">
                  <c:v>1996.1257000000001</c:v>
                </c:pt>
                <c:pt idx="194">
                  <c:v>1996.2049</c:v>
                </c:pt>
                <c:pt idx="195">
                  <c:v>1996.2896000000001</c:v>
                </c:pt>
                <c:pt idx="196">
                  <c:v>1996.3715999999999</c:v>
                </c:pt>
                <c:pt idx="197">
                  <c:v>1996.4563000000001</c:v>
                </c:pt>
                <c:pt idx="198">
                  <c:v>1996.5382999999999</c:v>
                </c:pt>
                <c:pt idx="199">
                  <c:v>1996.623</c:v>
                </c:pt>
                <c:pt idx="200">
                  <c:v>1996.7076999999999</c:v>
                </c:pt>
                <c:pt idx="201">
                  <c:v>1996.7896000000001</c:v>
                </c:pt>
                <c:pt idx="202">
                  <c:v>1996.8742999999999</c:v>
                </c:pt>
                <c:pt idx="203">
                  <c:v>1996.9563000000001</c:v>
                </c:pt>
                <c:pt idx="204">
                  <c:v>1997.0410999999999</c:v>
                </c:pt>
                <c:pt idx="205">
                  <c:v>1997.126</c:v>
                </c:pt>
                <c:pt idx="206">
                  <c:v>1997.2027</c:v>
                </c:pt>
                <c:pt idx="207">
                  <c:v>1997.2877000000001</c:v>
                </c:pt>
                <c:pt idx="208">
                  <c:v>1997.3698999999999</c:v>
                </c:pt>
                <c:pt idx="209">
                  <c:v>1997.4548</c:v>
                </c:pt>
                <c:pt idx="210">
                  <c:v>1997.537</c:v>
                </c:pt>
                <c:pt idx="211">
                  <c:v>1997.6219000000001</c:v>
                </c:pt>
                <c:pt idx="212">
                  <c:v>1997.7067999999999</c:v>
                </c:pt>
                <c:pt idx="213">
                  <c:v>1997.789</c:v>
                </c:pt>
                <c:pt idx="214">
                  <c:v>1997.874</c:v>
                </c:pt>
                <c:pt idx="215">
                  <c:v>1997.9562000000001</c:v>
                </c:pt>
                <c:pt idx="216">
                  <c:v>1998.0410999999999</c:v>
                </c:pt>
                <c:pt idx="217">
                  <c:v>1998.126</c:v>
                </c:pt>
                <c:pt idx="218">
                  <c:v>1998.2027</c:v>
                </c:pt>
                <c:pt idx="219">
                  <c:v>1998.2877000000001</c:v>
                </c:pt>
                <c:pt idx="220">
                  <c:v>1998.3698999999999</c:v>
                </c:pt>
                <c:pt idx="221">
                  <c:v>1998.4548</c:v>
                </c:pt>
                <c:pt idx="222">
                  <c:v>1998.537</c:v>
                </c:pt>
                <c:pt idx="223">
                  <c:v>1998.6219000000001</c:v>
                </c:pt>
                <c:pt idx="224">
                  <c:v>1998.7067999999999</c:v>
                </c:pt>
                <c:pt idx="225">
                  <c:v>1998.789</c:v>
                </c:pt>
                <c:pt idx="226">
                  <c:v>1998.874</c:v>
                </c:pt>
                <c:pt idx="227">
                  <c:v>1998.9562000000001</c:v>
                </c:pt>
                <c:pt idx="228">
                  <c:v>1999.0410999999999</c:v>
                </c:pt>
                <c:pt idx="229">
                  <c:v>1999.126</c:v>
                </c:pt>
                <c:pt idx="230">
                  <c:v>1999.2027</c:v>
                </c:pt>
                <c:pt idx="231">
                  <c:v>1999.2877000000001</c:v>
                </c:pt>
                <c:pt idx="232">
                  <c:v>1999.3698999999999</c:v>
                </c:pt>
                <c:pt idx="233">
                  <c:v>1999.4548</c:v>
                </c:pt>
                <c:pt idx="234">
                  <c:v>1999.537</c:v>
                </c:pt>
                <c:pt idx="235">
                  <c:v>1999.6219000000001</c:v>
                </c:pt>
                <c:pt idx="236">
                  <c:v>1999.7067999999999</c:v>
                </c:pt>
                <c:pt idx="237">
                  <c:v>1999.789</c:v>
                </c:pt>
                <c:pt idx="238">
                  <c:v>1999.874</c:v>
                </c:pt>
                <c:pt idx="239">
                  <c:v>1999.9562000000001</c:v>
                </c:pt>
                <c:pt idx="240">
                  <c:v>2000.0409999999999</c:v>
                </c:pt>
                <c:pt idx="241">
                  <c:v>2000.1257000000001</c:v>
                </c:pt>
                <c:pt idx="242">
                  <c:v>2000.2049</c:v>
                </c:pt>
                <c:pt idx="243">
                  <c:v>2000.2896000000001</c:v>
                </c:pt>
                <c:pt idx="244">
                  <c:v>2000.3715999999999</c:v>
                </c:pt>
                <c:pt idx="245">
                  <c:v>2000.4563000000001</c:v>
                </c:pt>
                <c:pt idx="246">
                  <c:v>2000.5382999999999</c:v>
                </c:pt>
                <c:pt idx="247">
                  <c:v>2000.623</c:v>
                </c:pt>
                <c:pt idx="248">
                  <c:v>2000.7076999999999</c:v>
                </c:pt>
                <c:pt idx="249">
                  <c:v>2000.7896000000001</c:v>
                </c:pt>
                <c:pt idx="250">
                  <c:v>2000.8742999999999</c:v>
                </c:pt>
                <c:pt idx="251">
                  <c:v>2000.9563000000001</c:v>
                </c:pt>
                <c:pt idx="252">
                  <c:v>2001.0410999999999</c:v>
                </c:pt>
                <c:pt idx="253">
                  <c:v>2001.126</c:v>
                </c:pt>
                <c:pt idx="254">
                  <c:v>2001.2027</c:v>
                </c:pt>
                <c:pt idx="255">
                  <c:v>2001.2877000000001</c:v>
                </c:pt>
                <c:pt idx="256">
                  <c:v>2001.3698999999999</c:v>
                </c:pt>
                <c:pt idx="257">
                  <c:v>2001.4548</c:v>
                </c:pt>
                <c:pt idx="258">
                  <c:v>2001.537</c:v>
                </c:pt>
                <c:pt idx="259">
                  <c:v>2001.6219000000001</c:v>
                </c:pt>
                <c:pt idx="260">
                  <c:v>2001.7067999999999</c:v>
                </c:pt>
                <c:pt idx="261">
                  <c:v>2001.789</c:v>
                </c:pt>
                <c:pt idx="262">
                  <c:v>2001.874</c:v>
                </c:pt>
                <c:pt idx="263">
                  <c:v>2001.9562000000001</c:v>
                </c:pt>
                <c:pt idx="264">
                  <c:v>2002.0410999999999</c:v>
                </c:pt>
                <c:pt idx="265">
                  <c:v>2002.126</c:v>
                </c:pt>
                <c:pt idx="266">
                  <c:v>2002.2027</c:v>
                </c:pt>
                <c:pt idx="267">
                  <c:v>2002.2877000000001</c:v>
                </c:pt>
                <c:pt idx="268">
                  <c:v>2002.3698999999999</c:v>
                </c:pt>
                <c:pt idx="269">
                  <c:v>2002.4548</c:v>
                </c:pt>
                <c:pt idx="270">
                  <c:v>2002.537</c:v>
                </c:pt>
                <c:pt idx="271">
                  <c:v>2002.6219000000001</c:v>
                </c:pt>
                <c:pt idx="272">
                  <c:v>2002.7067999999999</c:v>
                </c:pt>
                <c:pt idx="273">
                  <c:v>2002.789</c:v>
                </c:pt>
                <c:pt idx="274">
                  <c:v>2002.874</c:v>
                </c:pt>
                <c:pt idx="275">
                  <c:v>2002.9562000000001</c:v>
                </c:pt>
                <c:pt idx="276">
                  <c:v>2003.0410999999999</c:v>
                </c:pt>
                <c:pt idx="277">
                  <c:v>2003.126</c:v>
                </c:pt>
                <c:pt idx="278">
                  <c:v>2003.2027</c:v>
                </c:pt>
                <c:pt idx="279">
                  <c:v>2003.2877000000001</c:v>
                </c:pt>
                <c:pt idx="280">
                  <c:v>2003.3698999999999</c:v>
                </c:pt>
                <c:pt idx="281">
                  <c:v>2003.4548</c:v>
                </c:pt>
                <c:pt idx="282">
                  <c:v>2003.537</c:v>
                </c:pt>
                <c:pt idx="283">
                  <c:v>2003.6219000000001</c:v>
                </c:pt>
                <c:pt idx="284">
                  <c:v>2003.7067999999999</c:v>
                </c:pt>
                <c:pt idx="285">
                  <c:v>2003.789</c:v>
                </c:pt>
                <c:pt idx="286">
                  <c:v>2003.874</c:v>
                </c:pt>
                <c:pt idx="287">
                  <c:v>2003.9562000000001</c:v>
                </c:pt>
                <c:pt idx="288">
                  <c:v>2004.0409999999999</c:v>
                </c:pt>
                <c:pt idx="289">
                  <c:v>2004.1257000000001</c:v>
                </c:pt>
                <c:pt idx="290">
                  <c:v>2004.2049</c:v>
                </c:pt>
                <c:pt idx="291">
                  <c:v>2004.2896000000001</c:v>
                </c:pt>
                <c:pt idx="292">
                  <c:v>2004.3715999999999</c:v>
                </c:pt>
                <c:pt idx="293">
                  <c:v>2004.4563000000001</c:v>
                </c:pt>
                <c:pt idx="294">
                  <c:v>2004.5382999999999</c:v>
                </c:pt>
                <c:pt idx="295">
                  <c:v>2004.623</c:v>
                </c:pt>
                <c:pt idx="296">
                  <c:v>2004.7076999999999</c:v>
                </c:pt>
                <c:pt idx="297">
                  <c:v>2004.7896000000001</c:v>
                </c:pt>
                <c:pt idx="298">
                  <c:v>2004.8742999999999</c:v>
                </c:pt>
                <c:pt idx="299">
                  <c:v>2004.9563000000001</c:v>
                </c:pt>
                <c:pt idx="300">
                  <c:v>2005.0410999999999</c:v>
                </c:pt>
                <c:pt idx="301">
                  <c:v>2005.126</c:v>
                </c:pt>
                <c:pt idx="302">
                  <c:v>2005.2027</c:v>
                </c:pt>
                <c:pt idx="303">
                  <c:v>2005.2877000000001</c:v>
                </c:pt>
                <c:pt idx="304">
                  <c:v>2005.3698999999999</c:v>
                </c:pt>
                <c:pt idx="305">
                  <c:v>2005.4548</c:v>
                </c:pt>
                <c:pt idx="306">
                  <c:v>2005.537</c:v>
                </c:pt>
                <c:pt idx="307">
                  <c:v>2005.6219000000001</c:v>
                </c:pt>
                <c:pt idx="308">
                  <c:v>2005.7067999999999</c:v>
                </c:pt>
                <c:pt idx="309">
                  <c:v>2005.789</c:v>
                </c:pt>
                <c:pt idx="310">
                  <c:v>2005.874</c:v>
                </c:pt>
                <c:pt idx="311">
                  <c:v>2005.9562000000001</c:v>
                </c:pt>
                <c:pt idx="312">
                  <c:v>2006.0410999999999</c:v>
                </c:pt>
                <c:pt idx="313">
                  <c:v>2006.126</c:v>
                </c:pt>
                <c:pt idx="314">
                  <c:v>2006.2027</c:v>
                </c:pt>
                <c:pt idx="315">
                  <c:v>2006.2877000000001</c:v>
                </c:pt>
                <c:pt idx="316">
                  <c:v>2006.3698999999999</c:v>
                </c:pt>
                <c:pt idx="317">
                  <c:v>2006.4548</c:v>
                </c:pt>
                <c:pt idx="318">
                  <c:v>2006.537</c:v>
                </c:pt>
                <c:pt idx="319">
                  <c:v>2006.6219000000001</c:v>
                </c:pt>
                <c:pt idx="320">
                  <c:v>2006.7067999999999</c:v>
                </c:pt>
                <c:pt idx="321">
                  <c:v>2006.789</c:v>
                </c:pt>
                <c:pt idx="322">
                  <c:v>2006.874</c:v>
                </c:pt>
                <c:pt idx="323">
                  <c:v>2006.9562000000001</c:v>
                </c:pt>
                <c:pt idx="324">
                  <c:v>2007.0410999999999</c:v>
                </c:pt>
                <c:pt idx="325">
                  <c:v>2007.126</c:v>
                </c:pt>
                <c:pt idx="326">
                  <c:v>2007.2027</c:v>
                </c:pt>
                <c:pt idx="327">
                  <c:v>2007.2877000000001</c:v>
                </c:pt>
                <c:pt idx="328">
                  <c:v>2007.3698999999999</c:v>
                </c:pt>
                <c:pt idx="329">
                  <c:v>2007.4548</c:v>
                </c:pt>
                <c:pt idx="330">
                  <c:v>2007.537</c:v>
                </c:pt>
                <c:pt idx="331">
                  <c:v>2007.6219000000001</c:v>
                </c:pt>
                <c:pt idx="332">
                  <c:v>2007.7067999999999</c:v>
                </c:pt>
                <c:pt idx="333">
                  <c:v>2007.789</c:v>
                </c:pt>
                <c:pt idx="334">
                  <c:v>2007.874</c:v>
                </c:pt>
                <c:pt idx="335">
                  <c:v>2007.9562000000001</c:v>
                </c:pt>
                <c:pt idx="336">
                  <c:v>2008.0409999999999</c:v>
                </c:pt>
                <c:pt idx="337">
                  <c:v>2008.1257000000001</c:v>
                </c:pt>
                <c:pt idx="338">
                  <c:v>2008.2049</c:v>
                </c:pt>
                <c:pt idx="339">
                  <c:v>2008.2896000000001</c:v>
                </c:pt>
                <c:pt idx="340">
                  <c:v>2008.3715999999999</c:v>
                </c:pt>
                <c:pt idx="341">
                  <c:v>2008.4563000000001</c:v>
                </c:pt>
                <c:pt idx="342">
                  <c:v>2008.5382999999999</c:v>
                </c:pt>
                <c:pt idx="343">
                  <c:v>2008.623</c:v>
                </c:pt>
                <c:pt idx="344">
                  <c:v>2008.7076999999999</c:v>
                </c:pt>
                <c:pt idx="345">
                  <c:v>2008.7896000000001</c:v>
                </c:pt>
                <c:pt idx="346">
                  <c:v>2008.8742999999999</c:v>
                </c:pt>
                <c:pt idx="347">
                  <c:v>2008.9563000000001</c:v>
                </c:pt>
                <c:pt idx="348">
                  <c:v>2009.0410999999999</c:v>
                </c:pt>
                <c:pt idx="349">
                  <c:v>2009.126</c:v>
                </c:pt>
                <c:pt idx="350">
                  <c:v>2009.2027</c:v>
                </c:pt>
                <c:pt idx="351">
                  <c:v>2009.2877000000001</c:v>
                </c:pt>
                <c:pt idx="352">
                  <c:v>2009.3698999999999</c:v>
                </c:pt>
                <c:pt idx="353">
                  <c:v>2009.4548</c:v>
                </c:pt>
                <c:pt idx="354">
                  <c:v>2009.537</c:v>
                </c:pt>
                <c:pt idx="355">
                  <c:v>2009.6219000000001</c:v>
                </c:pt>
                <c:pt idx="356">
                  <c:v>2009.7067999999999</c:v>
                </c:pt>
                <c:pt idx="357">
                  <c:v>2009.789</c:v>
                </c:pt>
                <c:pt idx="358">
                  <c:v>2009.874</c:v>
                </c:pt>
                <c:pt idx="359">
                  <c:v>2009.9562000000001</c:v>
                </c:pt>
                <c:pt idx="360">
                  <c:v>2010.0410999999999</c:v>
                </c:pt>
                <c:pt idx="361">
                  <c:v>2010.126</c:v>
                </c:pt>
                <c:pt idx="362">
                  <c:v>2010.2027</c:v>
                </c:pt>
                <c:pt idx="363">
                  <c:v>2010.2877000000001</c:v>
                </c:pt>
                <c:pt idx="364">
                  <c:v>2010.3698999999999</c:v>
                </c:pt>
                <c:pt idx="365">
                  <c:v>2010.4548</c:v>
                </c:pt>
                <c:pt idx="366">
                  <c:v>2010.537</c:v>
                </c:pt>
                <c:pt idx="367">
                  <c:v>2010.6219000000001</c:v>
                </c:pt>
                <c:pt idx="368">
                  <c:v>2010.7067999999999</c:v>
                </c:pt>
                <c:pt idx="369">
                  <c:v>2010.789</c:v>
                </c:pt>
                <c:pt idx="370">
                  <c:v>2010.874</c:v>
                </c:pt>
                <c:pt idx="371">
                  <c:v>2010.9562000000001</c:v>
                </c:pt>
                <c:pt idx="372">
                  <c:v>2011.0410999999999</c:v>
                </c:pt>
                <c:pt idx="373">
                  <c:v>2011.126</c:v>
                </c:pt>
                <c:pt idx="374">
                  <c:v>2011.2027</c:v>
                </c:pt>
                <c:pt idx="375">
                  <c:v>2011.2877000000001</c:v>
                </c:pt>
                <c:pt idx="376">
                  <c:v>2011.3698999999999</c:v>
                </c:pt>
                <c:pt idx="377">
                  <c:v>2011.4548</c:v>
                </c:pt>
                <c:pt idx="378">
                  <c:v>2011.537</c:v>
                </c:pt>
                <c:pt idx="379">
                  <c:v>2011.6219000000001</c:v>
                </c:pt>
                <c:pt idx="380">
                  <c:v>2011.7067999999999</c:v>
                </c:pt>
                <c:pt idx="381">
                  <c:v>2011.789</c:v>
                </c:pt>
                <c:pt idx="382">
                  <c:v>2011.874</c:v>
                </c:pt>
                <c:pt idx="383">
                  <c:v>2011.9562000000001</c:v>
                </c:pt>
                <c:pt idx="384">
                  <c:v>2012.0409999999999</c:v>
                </c:pt>
                <c:pt idx="385">
                  <c:v>2012.1257000000001</c:v>
                </c:pt>
                <c:pt idx="386">
                  <c:v>2012.2049</c:v>
                </c:pt>
                <c:pt idx="387">
                  <c:v>2012.2896000000001</c:v>
                </c:pt>
                <c:pt idx="388">
                  <c:v>2012.3715999999999</c:v>
                </c:pt>
                <c:pt idx="389">
                  <c:v>2012.4563000000001</c:v>
                </c:pt>
                <c:pt idx="390">
                  <c:v>2012.5382999999999</c:v>
                </c:pt>
                <c:pt idx="391">
                  <c:v>2012.623</c:v>
                </c:pt>
                <c:pt idx="392">
                  <c:v>2012.7076999999999</c:v>
                </c:pt>
                <c:pt idx="393">
                  <c:v>2012.7896000000001</c:v>
                </c:pt>
                <c:pt idx="394">
                  <c:v>2012.8742999999999</c:v>
                </c:pt>
                <c:pt idx="395">
                  <c:v>2012.9563000000001</c:v>
                </c:pt>
                <c:pt idx="396">
                  <c:v>2013.0410999999999</c:v>
                </c:pt>
                <c:pt idx="397">
                  <c:v>2013.126</c:v>
                </c:pt>
                <c:pt idx="398">
                  <c:v>2013.2027</c:v>
                </c:pt>
                <c:pt idx="399">
                  <c:v>2013.2877000000001</c:v>
                </c:pt>
                <c:pt idx="400">
                  <c:v>2013.3698999999999</c:v>
                </c:pt>
                <c:pt idx="401">
                  <c:v>2013.4548</c:v>
                </c:pt>
                <c:pt idx="402">
                  <c:v>2013.537</c:v>
                </c:pt>
                <c:pt idx="403">
                  <c:v>2013.6219000000001</c:v>
                </c:pt>
                <c:pt idx="404">
                  <c:v>2013.7067999999999</c:v>
                </c:pt>
                <c:pt idx="405">
                  <c:v>2013.789</c:v>
                </c:pt>
                <c:pt idx="406">
                  <c:v>2013.874</c:v>
                </c:pt>
                <c:pt idx="407">
                  <c:v>2013.9562000000001</c:v>
                </c:pt>
                <c:pt idx="408">
                  <c:v>2014.0410999999999</c:v>
                </c:pt>
                <c:pt idx="409">
                  <c:v>2014.126</c:v>
                </c:pt>
                <c:pt idx="410">
                  <c:v>2014.2027</c:v>
                </c:pt>
                <c:pt idx="411">
                  <c:v>2014.2877000000001</c:v>
                </c:pt>
                <c:pt idx="412">
                  <c:v>2014.3698999999999</c:v>
                </c:pt>
                <c:pt idx="413">
                  <c:v>2014.4548</c:v>
                </c:pt>
                <c:pt idx="414">
                  <c:v>2014.537</c:v>
                </c:pt>
                <c:pt idx="415">
                  <c:v>2014.6219000000001</c:v>
                </c:pt>
                <c:pt idx="416">
                  <c:v>2014.7067999999999</c:v>
                </c:pt>
                <c:pt idx="417">
                  <c:v>2014.789</c:v>
                </c:pt>
                <c:pt idx="418">
                  <c:v>2014.874</c:v>
                </c:pt>
                <c:pt idx="419">
                  <c:v>2014.9562000000001</c:v>
                </c:pt>
                <c:pt idx="420">
                  <c:v>2015.0410999999999</c:v>
                </c:pt>
                <c:pt idx="421">
                  <c:v>2015.126</c:v>
                </c:pt>
                <c:pt idx="422">
                  <c:v>2015.2027</c:v>
                </c:pt>
                <c:pt idx="423">
                  <c:v>2015.2877000000001</c:v>
                </c:pt>
                <c:pt idx="424">
                  <c:v>2015.3698999999999</c:v>
                </c:pt>
                <c:pt idx="425">
                  <c:v>2015.4548</c:v>
                </c:pt>
                <c:pt idx="426">
                  <c:v>2015.537</c:v>
                </c:pt>
                <c:pt idx="427">
                  <c:v>2015.6219000000001</c:v>
                </c:pt>
                <c:pt idx="428">
                  <c:v>2015.7067999999999</c:v>
                </c:pt>
                <c:pt idx="429">
                  <c:v>2015.789</c:v>
                </c:pt>
                <c:pt idx="430">
                  <c:v>2015.874</c:v>
                </c:pt>
                <c:pt idx="431">
                  <c:v>2015.9562000000001</c:v>
                </c:pt>
                <c:pt idx="432">
                  <c:v>2016.0409999999999</c:v>
                </c:pt>
                <c:pt idx="433">
                  <c:v>2016.1257000000001</c:v>
                </c:pt>
                <c:pt idx="434">
                  <c:v>2016.2049</c:v>
                </c:pt>
                <c:pt idx="435">
                  <c:v>2016.2896000000001</c:v>
                </c:pt>
                <c:pt idx="436">
                  <c:v>2016.3715999999999</c:v>
                </c:pt>
                <c:pt idx="437">
                  <c:v>2016.4563000000001</c:v>
                </c:pt>
                <c:pt idx="438">
                  <c:v>2016.5382999999999</c:v>
                </c:pt>
                <c:pt idx="439">
                  <c:v>2016.623</c:v>
                </c:pt>
                <c:pt idx="440">
                  <c:v>2016.7076999999999</c:v>
                </c:pt>
                <c:pt idx="441">
                  <c:v>2016.7896000000001</c:v>
                </c:pt>
                <c:pt idx="442">
                  <c:v>2016.8742999999999</c:v>
                </c:pt>
                <c:pt idx="443">
                  <c:v>2016.9563000000001</c:v>
                </c:pt>
                <c:pt idx="444">
                  <c:v>2017.0410999999999</c:v>
                </c:pt>
                <c:pt idx="445">
                  <c:v>2017.126</c:v>
                </c:pt>
                <c:pt idx="446">
                  <c:v>2017.2027</c:v>
                </c:pt>
                <c:pt idx="447">
                  <c:v>2017.2877000000001</c:v>
                </c:pt>
                <c:pt idx="448">
                  <c:v>2017.3698999999999</c:v>
                </c:pt>
                <c:pt idx="449">
                  <c:v>2017.4548</c:v>
                </c:pt>
                <c:pt idx="450">
                  <c:v>2017.537</c:v>
                </c:pt>
                <c:pt idx="451">
                  <c:v>2017.6219000000001</c:v>
                </c:pt>
                <c:pt idx="452">
                  <c:v>2017.7067999999999</c:v>
                </c:pt>
                <c:pt idx="453">
                  <c:v>2017.789</c:v>
                </c:pt>
                <c:pt idx="454">
                  <c:v>2017.874</c:v>
                </c:pt>
                <c:pt idx="455">
                  <c:v>2017.9562000000001</c:v>
                </c:pt>
                <c:pt idx="456">
                  <c:v>2018.0410999999999</c:v>
                </c:pt>
                <c:pt idx="457">
                  <c:v>2018.126</c:v>
                </c:pt>
                <c:pt idx="458">
                  <c:v>2018.2027</c:v>
                </c:pt>
                <c:pt idx="459">
                  <c:v>2018.2877000000001</c:v>
                </c:pt>
                <c:pt idx="460">
                  <c:v>2018.3698999999999</c:v>
                </c:pt>
                <c:pt idx="461">
                  <c:v>2018.4548</c:v>
                </c:pt>
                <c:pt idx="462">
                  <c:v>2018.537</c:v>
                </c:pt>
                <c:pt idx="463">
                  <c:v>2018.6219000000001</c:v>
                </c:pt>
                <c:pt idx="464">
                  <c:v>2018.7067999999999</c:v>
                </c:pt>
                <c:pt idx="465">
                  <c:v>2018.789</c:v>
                </c:pt>
                <c:pt idx="466">
                  <c:v>2018.874</c:v>
                </c:pt>
                <c:pt idx="467">
                  <c:v>2018.9562000000001</c:v>
                </c:pt>
                <c:pt idx="468">
                  <c:v>2019.0410999999999</c:v>
                </c:pt>
                <c:pt idx="469">
                  <c:v>2019.126</c:v>
                </c:pt>
                <c:pt idx="470">
                  <c:v>2019.2027</c:v>
                </c:pt>
                <c:pt idx="471">
                  <c:v>2019.2877000000001</c:v>
                </c:pt>
                <c:pt idx="472">
                  <c:v>2019.3698999999999</c:v>
                </c:pt>
                <c:pt idx="473">
                  <c:v>2019.4548</c:v>
                </c:pt>
                <c:pt idx="474">
                  <c:v>2019.537</c:v>
                </c:pt>
                <c:pt idx="475">
                  <c:v>2019.6219000000001</c:v>
                </c:pt>
                <c:pt idx="476">
                  <c:v>2019.7067999999999</c:v>
                </c:pt>
                <c:pt idx="477">
                  <c:v>2019.789</c:v>
                </c:pt>
                <c:pt idx="478">
                  <c:v>2019.874</c:v>
                </c:pt>
                <c:pt idx="479">
                  <c:v>2019.9562000000001</c:v>
                </c:pt>
                <c:pt idx="480">
                  <c:v>2020.0409999999999</c:v>
                </c:pt>
                <c:pt idx="481">
                  <c:v>2020.1257000000001</c:v>
                </c:pt>
                <c:pt idx="482">
                  <c:v>2020.2049</c:v>
                </c:pt>
                <c:pt idx="483">
                  <c:v>2020.2896000000001</c:v>
                </c:pt>
                <c:pt idx="484">
                  <c:v>2020.3715999999999</c:v>
                </c:pt>
                <c:pt idx="485">
                  <c:v>2020.4563000000001</c:v>
                </c:pt>
                <c:pt idx="486">
                  <c:v>2020.5382999999999</c:v>
                </c:pt>
                <c:pt idx="487">
                  <c:v>2020.623</c:v>
                </c:pt>
                <c:pt idx="488">
                  <c:v>2020.7076999999999</c:v>
                </c:pt>
                <c:pt idx="489">
                  <c:v>2020.7896000000001</c:v>
                </c:pt>
                <c:pt idx="490">
                  <c:v>2020.8742999999999</c:v>
                </c:pt>
                <c:pt idx="491">
                  <c:v>2020.9563000000001</c:v>
                </c:pt>
              </c:numCache>
            </c:numRef>
          </c:xVal>
          <c:yVal>
            <c:numRef>
              <c:f>'Mesures modernes'!$O$7:$O$498</c:f>
              <c:numCache>
                <c:formatCode>General</c:formatCode>
                <c:ptCount val="492"/>
                <c:pt idx="49">
                  <c:v>-7.67</c:v>
                </c:pt>
                <c:pt idx="50">
                  <c:v>-7.67</c:v>
                </c:pt>
                <c:pt idx="51">
                  <c:v>-7.665</c:v>
                </c:pt>
                <c:pt idx="52">
                  <c:v>-7.665</c:v>
                </c:pt>
                <c:pt idx="53">
                  <c:v>-7.66</c:v>
                </c:pt>
                <c:pt idx="54">
                  <c:v>-7.6550000000000002</c:v>
                </c:pt>
                <c:pt idx="55">
                  <c:v>-7.6550000000000002</c:v>
                </c:pt>
                <c:pt idx="56">
                  <c:v>-7.6449999999999996</c:v>
                </c:pt>
                <c:pt idx="57">
                  <c:v>-7.6449999999999996</c:v>
                </c:pt>
                <c:pt idx="58">
                  <c:v>-7.6449999999999996</c:v>
                </c:pt>
                <c:pt idx="59">
                  <c:v>-7.6449999999999996</c:v>
                </c:pt>
                <c:pt idx="60">
                  <c:v>-7.64</c:v>
                </c:pt>
                <c:pt idx="61">
                  <c:v>-7.64</c:v>
                </c:pt>
                <c:pt idx="62">
                  <c:v>-7.64</c:v>
                </c:pt>
                <c:pt idx="63">
                  <c:v>-7.64</c:v>
                </c:pt>
                <c:pt idx="64">
                  <c:v>-7.64</c:v>
                </c:pt>
                <c:pt idx="65">
                  <c:v>-7.6449999999999996</c:v>
                </c:pt>
                <c:pt idx="66">
                  <c:v>-7.6449999999999996</c:v>
                </c:pt>
                <c:pt idx="67">
                  <c:v>-7.6449999999999996</c:v>
                </c:pt>
                <c:pt idx="68">
                  <c:v>-7.65</c:v>
                </c:pt>
                <c:pt idx="69">
                  <c:v>-7.65</c:v>
                </c:pt>
                <c:pt idx="70">
                  <c:v>-7.65</c:v>
                </c:pt>
                <c:pt idx="71">
                  <c:v>-7.65</c:v>
                </c:pt>
                <c:pt idx="72">
                  <c:v>-7.66</c:v>
                </c:pt>
                <c:pt idx="73">
                  <c:v>-7.66</c:v>
                </c:pt>
                <c:pt idx="74">
                  <c:v>-7.66</c:v>
                </c:pt>
                <c:pt idx="75">
                  <c:v>-7.665</c:v>
                </c:pt>
                <c:pt idx="76">
                  <c:v>-7.665</c:v>
                </c:pt>
                <c:pt idx="77">
                  <c:v>-7.67</c:v>
                </c:pt>
                <c:pt idx="78">
                  <c:v>-7.6749999999999998</c:v>
                </c:pt>
                <c:pt idx="79">
                  <c:v>-7.6749999999999998</c:v>
                </c:pt>
                <c:pt idx="80">
                  <c:v>-7.68</c:v>
                </c:pt>
                <c:pt idx="81">
                  <c:v>-7.6850000000000005</c:v>
                </c:pt>
                <c:pt idx="82">
                  <c:v>-7.6850000000000005</c:v>
                </c:pt>
                <c:pt idx="83">
                  <c:v>-7.6899999999999995</c:v>
                </c:pt>
                <c:pt idx="84">
                  <c:v>-7.6950000000000003</c:v>
                </c:pt>
                <c:pt idx="85">
                  <c:v>-7.6950000000000003</c:v>
                </c:pt>
                <c:pt idx="86">
                  <c:v>-7.7</c:v>
                </c:pt>
                <c:pt idx="87">
                  <c:v>-7.71</c:v>
                </c:pt>
                <c:pt idx="88">
                  <c:v>-7.71</c:v>
                </c:pt>
                <c:pt idx="89">
                  <c:v>-7.72</c:v>
                </c:pt>
                <c:pt idx="90">
                  <c:v>-7.7249999999999996</c:v>
                </c:pt>
                <c:pt idx="91">
                  <c:v>-7.7350000000000003</c:v>
                </c:pt>
                <c:pt idx="92">
                  <c:v>-7.74</c:v>
                </c:pt>
                <c:pt idx="93">
                  <c:v>-7.75</c:v>
                </c:pt>
                <c:pt idx="94">
                  <c:v>-7.7549999999999999</c:v>
                </c:pt>
                <c:pt idx="95">
                  <c:v>-7.7650000000000006</c:v>
                </c:pt>
                <c:pt idx="96">
                  <c:v>-7.7650000000000006</c:v>
                </c:pt>
                <c:pt idx="97">
                  <c:v>-7.7750000000000004</c:v>
                </c:pt>
                <c:pt idx="98">
                  <c:v>-7.7750000000000004</c:v>
                </c:pt>
                <c:pt idx="99">
                  <c:v>-7.7850000000000001</c:v>
                </c:pt>
                <c:pt idx="100">
                  <c:v>-7.79</c:v>
                </c:pt>
                <c:pt idx="101">
                  <c:v>-7.7949999999999999</c:v>
                </c:pt>
                <c:pt idx="102">
                  <c:v>-7.7949999999999999</c:v>
                </c:pt>
                <c:pt idx="103">
                  <c:v>-7.8000000000000007</c:v>
                </c:pt>
                <c:pt idx="104">
                  <c:v>-7.8049999999999997</c:v>
                </c:pt>
                <c:pt idx="105">
                  <c:v>-7.8049999999999997</c:v>
                </c:pt>
                <c:pt idx="106">
                  <c:v>-7.8049999999999997</c:v>
                </c:pt>
                <c:pt idx="107">
                  <c:v>-7.8049999999999997</c:v>
                </c:pt>
                <c:pt idx="108">
                  <c:v>-7.8100000000000005</c:v>
                </c:pt>
                <c:pt idx="109">
                  <c:v>-7.8100000000000005</c:v>
                </c:pt>
                <c:pt idx="110">
                  <c:v>-7.8100000000000005</c:v>
                </c:pt>
                <c:pt idx="111">
                  <c:v>-7.8100000000000005</c:v>
                </c:pt>
                <c:pt idx="112">
                  <c:v>-7.8100000000000005</c:v>
                </c:pt>
                <c:pt idx="113">
                  <c:v>-7.8100000000000005</c:v>
                </c:pt>
                <c:pt idx="114">
                  <c:v>-7.8149999999999995</c:v>
                </c:pt>
                <c:pt idx="115">
                  <c:v>-7.8149999999999995</c:v>
                </c:pt>
                <c:pt idx="116">
                  <c:v>-7.8149999999999995</c:v>
                </c:pt>
                <c:pt idx="117">
                  <c:v>-7.8149999999999995</c:v>
                </c:pt>
                <c:pt idx="118">
                  <c:v>-7.8149999999999995</c:v>
                </c:pt>
                <c:pt idx="119">
                  <c:v>-7.82</c:v>
                </c:pt>
                <c:pt idx="120">
                  <c:v>-7.82</c:v>
                </c:pt>
                <c:pt idx="121">
                  <c:v>-7.8249999999999993</c:v>
                </c:pt>
                <c:pt idx="122">
                  <c:v>-7.83</c:v>
                </c:pt>
                <c:pt idx="123">
                  <c:v>-7.83</c:v>
                </c:pt>
                <c:pt idx="124">
                  <c:v>-7.83</c:v>
                </c:pt>
                <c:pt idx="125">
                  <c:v>-7.83</c:v>
                </c:pt>
                <c:pt idx="126">
                  <c:v>-7.835</c:v>
                </c:pt>
                <c:pt idx="127">
                  <c:v>-7.835</c:v>
                </c:pt>
                <c:pt idx="128">
                  <c:v>-7.83</c:v>
                </c:pt>
                <c:pt idx="129">
                  <c:v>-7.83</c:v>
                </c:pt>
                <c:pt idx="130">
                  <c:v>-7.83</c:v>
                </c:pt>
                <c:pt idx="131">
                  <c:v>-7.82</c:v>
                </c:pt>
                <c:pt idx="132">
                  <c:v>-7.82</c:v>
                </c:pt>
                <c:pt idx="133">
                  <c:v>-7.82</c:v>
                </c:pt>
                <c:pt idx="134">
                  <c:v>-7.8149999999999995</c:v>
                </c:pt>
                <c:pt idx="135">
                  <c:v>-7.8149999999999995</c:v>
                </c:pt>
                <c:pt idx="136">
                  <c:v>-7.8100000000000005</c:v>
                </c:pt>
                <c:pt idx="137">
                  <c:v>-7.8100000000000005</c:v>
                </c:pt>
                <c:pt idx="138">
                  <c:v>-7.8100000000000005</c:v>
                </c:pt>
                <c:pt idx="139">
                  <c:v>-7.8100000000000005</c:v>
                </c:pt>
                <c:pt idx="140">
                  <c:v>-7.8100000000000005</c:v>
                </c:pt>
                <c:pt idx="141">
                  <c:v>-7.8100000000000005</c:v>
                </c:pt>
                <c:pt idx="142">
                  <c:v>-7.8149999999999995</c:v>
                </c:pt>
                <c:pt idx="143">
                  <c:v>-7.8149999999999995</c:v>
                </c:pt>
                <c:pt idx="144">
                  <c:v>-7.82</c:v>
                </c:pt>
                <c:pt idx="145">
                  <c:v>-7.82</c:v>
                </c:pt>
                <c:pt idx="146">
                  <c:v>-7.82</c:v>
                </c:pt>
                <c:pt idx="147">
                  <c:v>-7.83</c:v>
                </c:pt>
                <c:pt idx="148">
                  <c:v>-7.83</c:v>
                </c:pt>
                <c:pt idx="149">
                  <c:v>-7.835</c:v>
                </c:pt>
                <c:pt idx="150">
                  <c:v>-7.835</c:v>
                </c:pt>
                <c:pt idx="151">
                  <c:v>-7.835</c:v>
                </c:pt>
                <c:pt idx="152">
                  <c:v>-7.835</c:v>
                </c:pt>
                <c:pt idx="153">
                  <c:v>-7.83</c:v>
                </c:pt>
                <c:pt idx="154">
                  <c:v>-7.83</c:v>
                </c:pt>
                <c:pt idx="155">
                  <c:v>-7.83</c:v>
                </c:pt>
                <c:pt idx="156">
                  <c:v>-7.83</c:v>
                </c:pt>
                <c:pt idx="157">
                  <c:v>-7.83</c:v>
                </c:pt>
                <c:pt idx="158">
                  <c:v>-7.8250000000000002</c:v>
                </c:pt>
                <c:pt idx="159">
                  <c:v>-7.8250000000000002</c:v>
                </c:pt>
                <c:pt idx="160">
                  <c:v>-7.8250000000000002</c:v>
                </c:pt>
                <c:pt idx="161">
                  <c:v>-7.8250000000000002</c:v>
                </c:pt>
                <c:pt idx="162">
                  <c:v>-7.83</c:v>
                </c:pt>
                <c:pt idx="163">
                  <c:v>-7.83</c:v>
                </c:pt>
                <c:pt idx="164">
                  <c:v>-7.83</c:v>
                </c:pt>
                <c:pt idx="165">
                  <c:v>-7.83</c:v>
                </c:pt>
                <c:pt idx="166">
                  <c:v>-7.835</c:v>
                </c:pt>
                <c:pt idx="167">
                  <c:v>-7.835</c:v>
                </c:pt>
                <c:pt idx="168">
                  <c:v>-7.8450000000000006</c:v>
                </c:pt>
                <c:pt idx="169">
                  <c:v>-7.8450000000000006</c:v>
                </c:pt>
                <c:pt idx="170">
                  <c:v>-7.8450000000000006</c:v>
                </c:pt>
                <c:pt idx="171">
                  <c:v>-7.85</c:v>
                </c:pt>
                <c:pt idx="172">
                  <c:v>-7.8550000000000004</c:v>
                </c:pt>
                <c:pt idx="173">
                  <c:v>-7.8550000000000004</c:v>
                </c:pt>
                <c:pt idx="174">
                  <c:v>-7.8599999999999994</c:v>
                </c:pt>
                <c:pt idx="175">
                  <c:v>-7.8650000000000002</c:v>
                </c:pt>
                <c:pt idx="176">
                  <c:v>-7.8650000000000002</c:v>
                </c:pt>
                <c:pt idx="177">
                  <c:v>-7.8650000000000002</c:v>
                </c:pt>
                <c:pt idx="178">
                  <c:v>-7.875</c:v>
                </c:pt>
                <c:pt idx="179">
                  <c:v>-7.875</c:v>
                </c:pt>
                <c:pt idx="180">
                  <c:v>-7.875</c:v>
                </c:pt>
                <c:pt idx="181">
                  <c:v>-7.88</c:v>
                </c:pt>
                <c:pt idx="182">
                  <c:v>-7.88</c:v>
                </c:pt>
                <c:pt idx="183">
                  <c:v>-7.88</c:v>
                </c:pt>
                <c:pt idx="184">
                  <c:v>-7.8900000000000006</c:v>
                </c:pt>
                <c:pt idx="185">
                  <c:v>-7.8900000000000006</c:v>
                </c:pt>
                <c:pt idx="186">
                  <c:v>-7.8900000000000006</c:v>
                </c:pt>
                <c:pt idx="187">
                  <c:v>-7.8949999999999996</c:v>
                </c:pt>
                <c:pt idx="188">
                  <c:v>-7.9</c:v>
                </c:pt>
                <c:pt idx="189">
                  <c:v>-7.9</c:v>
                </c:pt>
                <c:pt idx="190">
                  <c:v>-7.9</c:v>
                </c:pt>
                <c:pt idx="191">
                  <c:v>-7.9050000000000002</c:v>
                </c:pt>
                <c:pt idx="192">
                  <c:v>-7.91</c:v>
                </c:pt>
                <c:pt idx="193">
                  <c:v>-7.91</c:v>
                </c:pt>
                <c:pt idx="194">
                  <c:v>-7.915</c:v>
                </c:pt>
                <c:pt idx="195">
                  <c:v>-7.92</c:v>
                </c:pt>
                <c:pt idx="196">
                  <c:v>-7.92</c:v>
                </c:pt>
                <c:pt idx="197">
                  <c:v>-7.9250000000000007</c:v>
                </c:pt>
                <c:pt idx="198">
                  <c:v>-7.9250000000000007</c:v>
                </c:pt>
                <c:pt idx="199">
                  <c:v>-7.9250000000000007</c:v>
                </c:pt>
                <c:pt idx="200">
                  <c:v>-7.93</c:v>
                </c:pt>
                <c:pt idx="201">
                  <c:v>-7.93</c:v>
                </c:pt>
                <c:pt idx="202">
                  <c:v>-7.93</c:v>
                </c:pt>
                <c:pt idx="203">
                  <c:v>-7.93</c:v>
                </c:pt>
                <c:pt idx="204">
                  <c:v>-7.9350000000000005</c:v>
                </c:pt>
                <c:pt idx="205">
                  <c:v>-7.9350000000000005</c:v>
                </c:pt>
                <c:pt idx="206">
                  <c:v>-7.9350000000000005</c:v>
                </c:pt>
                <c:pt idx="207">
                  <c:v>-7.9350000000000005</c:v>
                </c:pt>
                <c:pt idx="208">
                  <c:v>-7.9399999999999995</c:v>
                </c:pt>
                <c:pt idx="209">
                  <c:v>-7.9450000000000003</c:v>
                </c:pt>
                <c:pt idx="210">
                  <c:v>-7.9450000000000003</c:v>
                </c:pt>
                <c:pt idx="211">
                  <c:v>-7.9550000000000001</c:v>
                </c:pt>
                <c:pt idx="212">
                  <c:v>-7.9550000000000001</c:v>
                </c:pt>
                <c:pt idx="213">
                  <c:v>-7.9599999999999991</c:v>
                </c:pt>
                <c:pt idx="214">
                  <c:v>-7.9649999999999999</c:v>
                </c:pt>
                <c:pt idx="215">
                  <c:v>-7.9749999999999996</c:v>
                </c:pt>
                <c:pt idx="216">
                  <c:v>-7.98</c:v>
                </c:pt>
                <c:pt idx="217">
                  <c:v>-7.99</c:v>
                </c:pt>
                <c:pt idx="218">
                  <c:v>-7.9950000000000001</c:v>
                </c:pt>
                <c:pt idx="219">
                  <c:v>-8</c:v>
                </c:pt>
                <c:pt idx="220">
                  <c:v>-8.01</c:v>
                </c:pt>
                <c:pt idx="221">
                  <c:v>-8.01</c:v>
                </c:pt>
                <c:pt idx="222">
                  <c:v>-8.02</c:v>
                </c:pt>
                <c:pt idx="223">
                  <c:v>-8.02</c:v>
                </c:pt>
                <c:pt idx="224">
                  <c:v>-8.0299999999999994</c:v>
                </c:pt>
                <c:pt idx="225">
                  <c:v>-8.0350000000000001</c:v>
                </c:pt>
                <c:pt idx="226">
                  <c:v>-8.0350000000000001</c:v>
                </c:pt>
                <c:pt idx="227">
                  <c:v>-8.0399999999999991</c:v>
                </c:pt>
                <c:pt idx="228">
                  <c:v>-8.0449999999999999</c:v>
                </c:pt>
                <c:pt idx="229">
                  <c:v>-8.0399999999999991</c:v>
                </c:pt>
                <c:pt idx="230">
                  <c:v>-8.0399999999999991</c:v>
                </c:pt>
                <c:pt idx="231">
                  <c:v>-8.0449999999999999</c:v>
                </c:pt>
                <c:pt idx="232">
                  <c:v>-8.0399999999999991</c:v>
                </c:pt>
                <c:pt idx="233">
                  <c:v>-8.0399999999999991</c:v>
                </c:pt>
                <c:pt idx="234">
                  <c:v>-8.0399999999999991</c:v>
                </c:pt>
                <c:pt idx="235">
                  <c:v>-8.0399999999999991</c:v>
                </c:pt>
                <c:pt idx="236">
                  <c:v>-8.0350000000000001</c:v>
                </c:pt>
                <c:pt idx="237">
                  <c:v>-8.0399999999999991</c:v>
                </c:pt>
                <c:pt idx="238">
                  <c:v>-8.0399999999999991</c:v>
                </c:pt>
                <c:pt idx="239">
                  <c:v>-8.0399999999999991</c:v>
                </c:pt>
                <c:pt idx="240">
                  <c:v>-8.0350000000000001</c:v>
                </c:pt>
                <c:pt idx="241">
                  <c:v>-8.0350000000000001</c:v>
                </c:pt>
                <c:pt idx="242">
                  <c:v>-8.0399999999999991</c:v>
                </c:pt>
                <c:pt idx="243">
                  <c:v>-8.0399999999999991</c:v>
                </c:pt>
                <c:pt idx="244">
                  <c:v>-8.0399999999999991</c:v>
                </c:pt>
                <c:pt idx="245">
                  <c:v>-8.0399999999999991</c:v>
                </c:pt>
                <c:pt idx="246">
                  <c:v>-8.0399999999999991</c:v>
                </c:pt>
                <c:pt idx="247">
                  <c:v>-8.0399999999999991</c:v>
                </c:pt>
                <c:pt idx="248">
                  <c:v>-8.0399999999999991</c:v>
                </c:pt>
                <c:pt idx="249">
                  <c:v>-8.0399999999999991</c:v>
                </c:pt>
                <c:pt idx="250">
                  <c:v>-8.0449999999999999</c:v>
                </c:pt>
                <c:pt idx="251">
                  <c:v>-8.0449999999999999</c:v>
                </c:pt>
                <c:pt idx="252">
                  <c:v>-8.0449999999999999</c:v>
                </c:pt>
                <c:pt idx="253">
                  <c:v>-8.0449999999999999</c:v>
                </c:pt>
                <c:pt idx="254">
                  <c:v>-8.0449999999999999</c:v>
                </c:pt>
                <c:pt idx="255">
                  <c:v>-8.0449999999999999</c:v>
                </c:pt>
                <c:pt idx="256">
                  <c:v>-8.0449999999999999</c:v>
                </c:pt>
                <c:pt idx="257">
                  <c:v>-8.0500000000000007</c:v>
                </c:pt>
                <c:pt idx="258">
                  <c:v>-8.0500000000000007</c:v>
                </c:pt>
                <c:pt idx="259">
                  <c:v>-8.0500000000000007</c:v>
                </c:pt>
                <c:pt idx="260">
                  <c:v>-8.0500000000000007</c:v>
                </c:pt>
                <c:pt idx="261">
                  <c:v>-8.0500000000000007</c:v>
                </c:pt>
                <c:pt idx="262">
                  <c:v>-8.0549999999999997</c:v>
                </c:pt>
                <c:pt idx="263">
                  <c:v>-8.0549999999999997</c:v>
                </c:pt>
                <c:pt idx="264">
                  <c:v>-8.0599999999999987</c:v>
                </c:pt>
                <c:pt idx="265">
                  <c:v>-8.0649999999999995</c:v>
                </c:pt>
                <c:pt idx="266">
                  <c:v>-8.0649999999999995</c:v>
                </c:pt>
                <c:pt idx="267">
                  <c:v>-8.0649999999999995</c:v>
                </c:pt>
                <c:pt idx="268">
                  <c:v>-8.07</c:v>
                </c:pt>
                <c:pt idx="269">
                  <c:v>-8.0749999999999993</c:v>
                </c:pt>
                <c:pt idx="270">
                  <c:v>-8.08</c:v>
                </c:pt>
                <c:pt idx="271">
                  <c:v>-8.08</c:v>
                </c:pt>
                <c:pt idx="272">
                  <c:v>-8.09</c:v>
                </c:pt>
                <c:pt idx="273">
                  <c:v>-8.0950000000000006</c:v>
                </c:pt>
                <c:pt idx="274">
                  <c:v>-8.1000000000000014</c:v>
                </c:pt>
                <c:pt idx="275">
                  <c:v>-8.1050000000000004</c:v>
                </c:pt>
                <c:pt idx="276">
                  <c:v>-8.11</c:v>
                </c:pt>
                <c:pt idx="277">
                  <c:v>-8.11</c:v>
                </c:pt>
                <c:pt idx="278">
                  <c:v>-8.120000000000001</c:v>
                </c:pt>
                <c:pt idx="279">
                  <c:v>-8.120000000000001</c:v>
                </c:pt>
                <c:pt idx="280">
                  <c:v>-8.125</c:v>
                </c:pt>
                <c:pt idx="281">
                  <c:v>-8.129999999999999</c:v>
                </c:pt>
                <c:pt idx="282">
                  <c:v>-8.129999999999999</c:v>
                </c:pt>
                <c:pt idx="283">
                  <c:v>-8.129999999999999</c:v>
                </c:pt>
                <c:pt idx="284">
                  <c:v>-8.1349999999999998</c:v>
                </c:pt>
                <c:pt idx="285">
                  <c:v>-8.1349999999999998</c:v>
                </c:pt>
                <c:pt idx="286">
                  <c:v>-8.1349999999999998</c:v>
                </c:pt>
                <c:pt idx="287">
                  <c:v>-8.1349999999999998</c:v>
                </c:pt>
                <c:pt idx="288">
                  <c:v>-8.1449999999999996</c:v>
                </c:pt>
                <c:pt idx="289">
                  <c:v>-8.1449999999999996</c:v>
                </c:pt>
                <c:pt idx="290">
                  <c:v>-8.1449999999999996</c:v>
                </c:pt>
                <c:pt idx="291">
                  <c:v>-8.1449999999999996</c:v>
                </c:pt>
                <c:pt idx="292">
                  <c:v>-8.1499999999999986</c:v>
                </c:pt>
                <c:pt idx="293">
                  <c:v>-8.1549999999999994</c:v>
                </c:pt>
                <c:pt idx="294">
                  <c:v>-8.1549999999999994</c:v>
                </c:pt>
                <c:pt idx="295">
                  <c:v>-8.16</c:v>
                </c:pt>
                <c:pt idx="296">
                  <c:v>-8.16</c:v>
                </c:pt>
                <c:pt idx="297">
                  <c:v>-8.16</c:v>
                </c:pt>
                <c:pt idx="298">
                  <c:v>-8.1700000000000017</c:v>
                </c:pt>
                <c:pt idx="299">
                  <c:v>-8.1700000000000017</c:v>
                </c:pt>
                <c:pt idx="300">
                  <c:v>-8.1700000000000017</c:v>
                </c:pt>
                <c:pt idx="301">
                  <c:v>-8.1750000000000007</c:v>
                </c:pt>
                <c:pt idx="302">
                  <c:v>-8.1750000000000007</c:v>
                </c:pt>
                <c:pt idx="303">
                  <c:v>-8.18</c:v>
                </c:pt>
                <c:pt idx="304">
                  <c:v>-8.18</c:v>
                </c:pt>
                <c:pt idx="305">
                  <c:v>-8.18</c:v>
                </c:pt>
                <c:pt idx="306">
                  <c:v>-8.18</c:v>
                </c:pt>
                <c:pt idx="307">
                  <c:v>-8.1850000000000005</c:v>
                </c:pt>
                <c:pt idx="308">
                  <c:v>-8.1900000000000013</c:v>
                </c:pt>
                <c:pt idx="309">
                  <c:v>-8.1900000000000013</c:v>
                </c:pt>
                <c:pt idx="310">
                  <c:v>-8.1900000000000013</c:v>
                </c:pt>
                <c:pt idx="311">
                  <c:v>-8.1950000000000003</c:v>
                </c:pt>
                <c:pt idx="312">
                  <c:v>-8.1950000000000003</c:v>
                </c:pt>
                <c:pt idx="313">
                  <c:v>-8.1999999999999993</c:v>
                </c:pt>
                <c:pt idx="314">
                  <c:v>-8.1999999999999993</c:v>
                </c:pt>
                <c:pt idx="315">
                  <c:v>-8.1999999999999993</c:v>
                </c:pt>
                <c:pt idx="316">
                  <c:v>-8.2100000000000009</c:v>
                </c:pt>
                <c:pt idx="317">
                  <c:v>-8.2100000000000009</c:v>
                </c:pt>
                <c:pt idx="318">
                  <c:v>-8.2100000000000009</c:v>
                </c:pt>
                <c:pt idx="319">
                  <c:v>-8.2100000000000009</c:v>
                </c:pt>
                <c:pt idx="320">
                  <c:v>-8.2100000000000009</c:v>
                </c:pt>
                <c:pt idx="321">
                  <c:v>-8.2100000000000009</c:v>
                </c:pt>
                <c:pt idx="322">
                  <c:v>-8.2100000000000009</c:v>
                </c:pt>
                <c:pt idx="323">
                  <c:v>-8.2100000000000009</c:v>
                </c:pt>
                <c:pt idx="324">
                  <c:v>-8.2100000000000009</c:v>
                </c:pt>
                <c:pt idx="325">
                  <c:v>-8.2149999999999999</c:v>
                </c:pt>
                <c:pt idx="326">
                  <c:v>-8.2149999999999999</c:v>
                </c:pt>
                <c:pt idx="327">
                  <c:v>-8.2149999999999999</c:v>
                </c:pt>
                <c:pt idx="328">
                  <c:v>-8.2149999999999999</c:v>
                </c:pt>
                <c:pt idx="329">
                  <c:v>-8.2149999999999999</c:v>
                </c:pt>
                <c:pt idx="330">
                  <c:v>-8.2199999999999989</c:v>
                </c:pt>
                <c:pt idx="331">
                  <c:v>-8.2199999999999989</c:v>
                </c:pt>
                <c:pt idx="332">
                  <c:v>-8.2199999999999989</c:v>
                </c:pt>
                <c:pt idx="333">
                  <c:v>-8.2199999999999989</c:v>
                </c:pt>
                <c:pt idx="334">
                  <c:v>-8.2199999999999989</c:v>
                </c:pt>
                <c:pt idx="335">
                  <c:v>-8.2249999999999996</c:v>
                </c:pt>
                <c:pt idx="336">
                  <c:v>-8.23</c:v>
                </c:pt>
                <c:pt idx="337">
                  <c:v>-8.23</c:v>
                </c:pt>
                <c:pt idx="338">
                  <c:v>-8.23</c:v>
                </c:pt>
                <c:pt idx="339">
                  <c:v>-8.23</c:v>
                </c:pt>
                <c:pt idx="340">
                  <c:v>-8.2249999999999996</c:v>
                </c:pt>
                <c:pt idx="341">
                  <c:v>-8.23</c:v>
                </c:pt>
                <c:pt idx="342">
                  <c:v>-8.23</c:v>
                </c:pt>
                <c:pt idx="343">
                  <c:v>-8.23</c:v>
                </c:pt>
                <c:pt idx="344">
                  <c:v>-8.23</c:v>
                </c:pt>
                <c:pt idx="345">
                  <c:v>-8.23</c:v>
                </c:pt>
                <c:pt idx="346">
                  <c:v>-8.23</c:v>
                </c:pt>
                <c:pt idx="347">
                  <c:v>-8.2249999999999996</c:v>
                </c:pt>
                <c:pt idx="348">
                  <c:v>-8.23</c:v>
                </c:pt>
                <c:pt idx="349">
                  <c:v>-8.23</c:v>
                </c:pt>
                <c:pt idx="350">
                  <c:v>-8.2249999999999996</c:v>
                </c:pt>
                <c:pt idx="351">
                  <c:v>-8.23</c:v>
                </c:pt>
                <c:pt idx="352">
                  <c:v>-8.23</c:v>
                </c:pt>
                <c:pt idx="353">
                  <c:v>-8.23</c:v>
                </c:pt>
                <c:pt idx="354">
                  <c:v>-8.23</c:v>
                </c:pt>
                <c:pt idx="355">
                  <c:v>-8.2349999999999994</c:v>
                </c:pt>
                <c:pt idx="356">
                  <c:v>-8.2349999999999994</c:v>
                </c:pt>
                <c:pt idx="357">
                  <c:v>-8.2399999999999984</c:v>
                </c:pt>
                <c:pt idx="358">
                  <c:v>-8.2449999999999992</c:v>
                </c:pt>
                <c:pt idx="359">
                  <c:v>-8.2550000000000008</c:v>
                </c:pt>
                <c:pt idx="360">
                  <c:v>-8.2650000000000006</c:v>
                </c:pt>
                <c:pt idx="361">
                  <c:v>-8.27</c:v>
                </c:pt>
                <c:pt idx="362">
                  <c:v>-8.2800000000000011</c:v>
                </c:pt>
                <c:pt idx="363">
                  <c:v>-8.2850000000000001</c:v>
                </c:pt>
                <c:pt idx="364">
                  <c:v>-8.2850000000000001</c:v>
                </c:pt>
                <c:pt idx="365">
                  <c:v>-8.2850000000000001</c:v>
                </c:pt>
                <c:pt idx="366">
                  <c:v>-8.2850000000000001</c:v>
                </c:pt>
                <c:pt idx="367">
                  <c:v>-8.2800000000000011</c:v>
                </c:pt>
                <c:pt idx="368">
                  <c:v>-8.2800000000000011</c:v>
                </c:pt>
                <c:pt idx="369">
                  <c:v>-8.2750000000000004</c:v>
                </c:pt>
                <c:pt idx="370">
                  <c:v>-8.2750000000000004</c:v>
                </c:pt>
                <c:pt idx="371">
                  <c:v>-8.2750000000000004</c:v>
                </c:pt>
                <c:pt idx="372">
                  <c:v>-8.2750000000000004</c:v>
                </c:pt>
                <c:pt idx="373">
                  <c:v>-8.2750000000000004</c:v>
                </c:pt>
                <c:pt idx="374">
                  <c:v>-8.2800000000000011</c:v>
                </c:pt>
                <c:pt idx="375">
                  <c:v>-8.2850000000000001</c:v>
                </c:pt>
                <c:pt idx="376">
                  <c:v>-8.2899999999999991</c:v>
                </c:pt>
                <c:pt idx="377">
                  <c:v>-8.3000000000000007</c:v>
                </c:pt>
                <c:pt idx="378">
                  <c:v>-8.3049999999999997</c:v>
                </c:pt>
                <c:pt idx="379">
                  <c:v>-8.3099999999999987</c:v>
                </c:pt>
                <c:pt idx="380">
                  <c:v>-8.3149999999999995</c:v>
                </c:pt>
                <c:pt idx="381">
                  <c:v>-8.3149999999999995</c:v>
                </c:pt>
                <c:pt idx="382">
                  <c:v>-8.3149999999999995</c:v>
                </c:pt>
                <c:pt idx="383">
                  <c:v>-8.3099999999999987</c:v>
                </c:pt>
                <c:pt idx="384">
                  <c:v>-8.3099999999999987</c:v>
                </c:pt>
                <c:pt idx="385">
                  <c:v>-8.3049999999999997</c:v>
                </c:pt>
                <c:pt idx="386">
                  <c:v>-8.3049999999999997</c:v>
                </c:pt>
                <c:pt idx="387">
                  <c:v>-8.3049999999999997</c:v>
                </c:pt>
                <c:pt idx="388">
                  <c:v>-8.3049999999999997</c:v>
                </c:pt>
                <c:pt idx="389">
                  <c:v>-8.3000000000000007</c:v>
                </c:pt>
                <c:pt idx="390">
                  <c:v>-8.3099999999999987</c:v>
                </c:pt>
                <c:pt idx="391">
                  <c:v>-8.3099999999999987</c:v>
                </c:pt>
                <c:pt idx="392">
                  <c:v>-8.3149999999999995</c:v>
                </c:pt>
                <c:pt idx="393">
                  <c:v>-8.3249999999999993</c:v>
                </c:pt>
                <c:pt idx="394">
                  <c:v>-8.3249999999999993</c:v>
                </c:pt>
                <c:pt idx="395">
                  <c:v>-8.3350000000000009</c:v>
                </c:pt>
                <c:pt idx="396">
                  <c:v>-8.3350000000000009</c:v>
                </c:pt>
                <c:pt idx="397">
                  <c:v>-8.3450000000000006</c:v>
                </c:pt>
                <c:pt idx="398">
                  <c:v>-8.3450000000000006</c:v>
                </c:pt>
                <c:pt idx="399">
                  <c:v>-8.3500000000000014</c:v>
                </c:pt>
                <c:pt idx="400">
                  <c:v>-8.3550000000000004</c:v>
                </c:pt>
                <c:pt idx="401">
                  <c:v>-8.3550000000000004</c:v>
                </c:pt>
                <c:pt idx="402">
                  <c:v>-8.3650000000000002</c:v>
                </c:pt>
                <c:pt idx="403">
                  <c:v>-8.370000000000001</c:v>
                </c:pt>
                <c:pt idx="404">
                  <c:v>-8.379999999999999</c:v>
                </c:pt>
                <c:pt idx="405">
                  <c:v>-8.379999999999999</c:v>
                </c:pt>
                <c:pt idx="406">
                  <c:v>-8.3849999999999998</c:v>
                </c:pt>
                <c:pt idx="407">
                  <c:v>-8.3849999999999998</c:v>
                </c:pt>
                <c:pt idx="408">
                  <c:v>-8.3849999999999998</c:v>
                </c:pt>
                <c:pt idx="409">
                  <c:v>-8.379999999999999</c:v>
                </c:pt>
                <c:pt idx="410">
                  <c:v>-8.379999999999999</c:v>
                </c:pt>
                <c:pt idx="411">
                  <c:v>-8.3849999999999998</c:v>
                </c:pt>
                <c:pt idx="412">
                  <c:v>-8.39</c:v>
                </c:pt>
                <c:pt idx="413">
                  <c:v>-8.39</c:v>
                </c:pt>
                <c:pt idx="414">
                  <c:v>-8.3949999999999996</c:v>
                </c:pt>
                <c:pt idx="415">
                  <c:v>-8.3949999999999996</c:v>
                </c:pt>
                <c:pt idx="416">
                  <c:v>-8.4</c:v>
                </c:pt>
                <c:pt idx="417">
                  <c:v>-8.4050000000000011</c:v>
                </c:pt>
                <c:pt idx="418">
                  <c:v>-8.4050000000000011</c:v>
                </c:pt>
                <c:pt idx="419">
                  <c:v>-8.4050000000000011</c:v>
                </c:pt>
                <c:pt idx="420">
                  <c:v>-8.4050000000000011</c:v>
                </c:pt>
                <c:pt idx="421">
                  <c:v>-8.41</c:v>
                </c:pt>
                <c:pt idx="422">
                  <c:v>-8.4050000000000011</c:v>
                </c:pt>
                <c:pt idx="423">
                  <c:v>-8.4050000000000011</c:v>
                </c:pt>
                <c:pt idx="424">
                  <c:v>-8.41</c:v>
                </c:pt>
                <c:pt idx="425">
                  <c:v>-8.42</c:v>
                </c:pt>
                <c:pt idx="426">
                  <c:v>-8.42</c:v>
                </c:pt>
                <c:pt idx="427">
                  <c:v>-8.4349999999999987</c:v>
                </c:pt>
                <c:pt idx="428">
                  <c:v>-8.4450000000000003</c:v>
                </c:pt>
                <c:pt idx="429">
                  <c:v>-8.4600000000000009</c:v>
                </c:pt>
                <c:pt idx="430">
                  <c:v>-8.4649999999999999</c:v>
                </c:pt>
                <c:pt idx="431">
                  <c:v>-8.48</c:v>
                </c:pt>
                <c:pt idx="432">
                  <c:v>-8.5</c:v>
                </c:pt>
                <c:pt idx="433">
                  <c:v>-8.504999999999999</c:v>
                </c:pt>
                <c:pt idx="434">
                  <c:v>-8.52</c:v>
                </c:pt>
                <c:pt idx="435">
                  <c:v>-8.5250000000000004</c:v>
                </c:pt>
                <c:pt idx="436">
                  <c:v>-8.5250000000000004</c:v>
                </c:pt>
                <c:pt idx="437">
                  <c:v>-8.5350000000000001</c:v>
                </c:pt>
                <c:pt idx="438">
                  <c:v>-8.5399999999999991</c:v>
                </c:pt>
                <c:pt idx="439">
                  <c:v>-8.5500000000000007</c:v>
                </c:pt>
                <c:pt idx="440">
                  <c:v>-8.5500000000000007</c:v>
                </c:pt>
                <c:pt idx="441">
                  <c:v>-8.56</c:v>
                </c:pt>
                <c:pt idx="442">
                  <c:v>-8.56</c:v>
                </c:pt>
                <c:pt idx="443">
                  <c:v>-8.56</c:v>
                </c:pt>
                <c:pt idx="444">
                  <c:v>-8.5549999999999997</c:v>
                </c:pt>
                <c:pt idx="445">
                  <c:v>-8.5500000000000007</c:v>
                </c:pt>
                <c:pt idx="446">
                  <c:v>-8.5449999999999999</c:v>
                </c:pt>
                <c:pt idx="447">
                  <c:v>-8.5399999999999991</c:v>
                </c:pt>
                <c:pt idx="448">
                  <c:v>-8.5350000000000001</c:v>
                </c:pt>
                <c:pt idx="449">
                  <c:v>-8.5300000000000011</c:v>
                </c:pt>
                <c:pt idx="450">
                  <c:v>-8.5250000000000004</c:v>
                </c:pt>
                <c:pt idx="451">
                  <c:v>-8.52</c:v>
                </c:pt>
                <c:pt idx="452">
                  <c:v>-8.52</c:v>
                </c:pt>
                <c:pt idx="453">
                  <c:v>-8.52</c:v>
                </c:pt>
                <c:pt idx="454">
                  <c:v>-8.52</c:v>
                </c:pt>
                <c:pt idx="455">
                  <c:v>-8.5250000000000004</c:v>
                </c:pt>
                <c:pt idx="456">
                  <c:v>-8.5300000000000011</c:v>
                </c:pt>
                <c:pt idx="457">
                  <c:v>-8.5350000000000001</c:v>
                </c:pt>
                <c:pt idx="458">
                  <c:v>-8.5399999999999991</c:v>
                </c:pt>
                <c:pt idx="459">
                  <c:v>-8.5399999999999991</c:v>
                </c:pt>
                <c:pt idx="460">
                  <c:v>-8.5449999999999999</c:v>
                </c:pt>
                <c:pt idx="461">
                  <c:v>-8.5449999999999999</c:v>
                </c:pt>
                <c:pt idx="462">
                  <c:v>-8.5399999999999991</c:v>
                </c:pt>
                <c:pt idx="463">
                  <c:v>-8.5350000000000001</c:v>
                </c:pt>
                <c:pt idx="464">
                  <c:v>-8.5350000000000001</c:v>
                </c:pt>
                <c:pt idx="465">
                  <c:v>-8.5250000000000004</c:v>
                </c:pt>
                <c:pt idx="466">
                  <c:v>-8.52</c:v>
                </c:pt>
                <c:pt idx="467">
                  <c:v>-8.5150000000000006</c:v>
                </c:pt>
                <c:pt idx="468">
                  <c:v>-8.5150000000000006</c:v>
                </c:pt>
                <c:pt idx="469">
                  <c:v>-8.51</c:v>
                </c:pt>
                <c:pt idx="470">
                  <c:v>-8.5150000000000006</c:v>
                </c:pt>
                <c:pt idx="471">
                  <c:v>-8.5150000000000006</c:v>
                </c:pt>
                <c:pt idx="472">
                  <c:v>-8.5150000000000006</c:v>
                </c:pt>
                <c:pt idx="473">
                  <c:v>-8.51</c:v>
                </c:pt>
                <c:pt idx="474">
                  <c:v>-8.5150000000000006</c:v>
                </c:pt>
                <c:pt idx="475">
                  <c:v>-8.52</c:v>
                </c:pt>
                <c:pt idx="476">
                  <c:v>-8.5249999999999986</c:v>
                </c:pt>
                <c:pt idx="477">
                  <c:v>-8.5300000000000011</c:v>
                </c:pt>
                <c:pt idx="478">
                  <c:v>-8.5399999999999991</c:v>
                </c:pt>
                <c:pt idx="479">
                  <c:v>-8.5500000000000007</c:v>
                </c:pt>
                <c:pt idx="480">
                  <c:v>-8.5500000000000007</c:v>
                </c:pt>
                <c:pt idx="481">
                  <c:v>-8.5549999999999997</c:v>
                </c:pt>
                <c:pt idx="482">
                  <c:v>-8.5500000000000007</c:v>
                </c:pt>
                <c:pt idx="483">
                  <c:v>-8.5549999999999997</c:v>
                </c:pt>
                <c:pt idx="484">
                  <c:v>-8.5500000000000007</c:v>
                </c:pt>
                <c:pt idx="485">
                  <c:v>-8.5500000000000007</c:v>
                </c:pt>
                <c:pt idx="486">
                  <c:v>-8.5500000000000007</c:v>
                </c:pt>
                <c:pt idx="487">
                  <c:v>-8.5500000000000007</c:v>
                </c:pt>
                <c:pt idx="488">
                  <c:v>-8.5500000000000007</c:v>
                </c:pt>
                <c:pt idx="489">
                  <c:v>-8.5549999999999997</c:v>
                </c:pt>
                <c:pt idx="490">
                  <c:v>-8.5500000000000007</c:v>
                </c:pt>
                <c:pt idx="491">
                  <c:v>-8.5500000000000007</c:v>
                </c:pt>
              </c:numCache>
            </c:numRef>
          </c:yVal>
          <c:smooth val="1"/>
        </c:ser>
        <c:dLbls>
          <c:showLegendKey val="0"/>
          <c:showVal val="0"/>
          <c:showCatName val="0"/>
          <c:showSerName val="0"/>
          <c:showPercent val="0"/>
          <c:showBubbleSize val="0"/>
        </c:dLbls>
        <c:axId val="177746432"/>
        <c:axId val="177747008"/>
      </c:scatterChart>
      <c:valAx>
        <c:axId val="177746432"/>
        <c:scaling>
          <c:orientation val="minMax"/>
          <c:max val="2020"/>
          <c:min val="1980"/>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fr-FR"/>
          </a:p>
        </c:txPr>
        <c:crossAx val="177747008"/>
        <c:crossesAt val="-9"/>
        <c:crossBetween val="midCat"/>
      </c:valAx>
      <c:valAx>
        <c:axId val="177747008"/>
        <c:scaling>
          <c:orientation val="minMax"/>
          <c:max val="-7.2"/>
          <c:min val="-9"/>
        </c:scaling>
        <c:delete val="0"/>
        <c:axPos val="l"/>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fr-FR"/>
          </a:p>
        </c:txPr>
        <c:crossAx val="177746432"/>
        <c:crossesAt val="0"/>
        <c:crossBetween val="midCat"/>
      </c:valAx>
      <c:spPr>
        <a:solidFill>
          <a:srgbClr val="FFFFFF"/>
        </a:solidFill>
        <a:ln w="25400">
          <a:noFill/>
        </a:ln>
      </c:spPr>
    </c:plotArea>
    <c:legend>
      <c:legendPos val="r"/>
      <c:layout>
        <c:manualLayout>
          <c:xMode val="edge"/>
          <c:yMode val="edge"/>
          <c:x val="5.9312335958005287E-2"/>
          <c:y val="0.35699611827900674"/>
          <c:w val="0.27173300751199198"/>
          <c:h val="0.48338600136180326"/>
        </c:manualLayout>
      </c:layout>
      <c:overlay val="0"/>
      <c:spPr>
        <a:solidFill>
          <a:srgbClr val="F2F2F2"/>
        </a:solidFill>
        <a:ln w="25400">
          <a:noFill/>
        </a:ln>
      </c:spPr>
      <c:txPr>
        <a:bodyPr/>
        <a:lstStyle/>
        <a:p>
          <a:pPr>
            <a:defRPr sz="710" b="1"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2F2F2"/>
    </a:solidFill>
    <a:ln w="3175">
      <a:solidFill>
        <a:srgbClr val="80808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89" l="0.78740157499999996" r="0.78740157499999996" t="0.98425196899999989" header="0.51180555555555562" footer="0.51180555555555562"/>
    <c:pageSetup firstPageNumber="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301240594091439E-2"/>
          <c:y val="4.99056024286431E-2"/>
          <c:w val="0.87117508691031742"/>
          <c:h val="0.83112022506163319"/>
        </c:manualLayout>
      </c:layout>
      <c:scatterChart>
        <c:scatterStyle val="lineMarker"/>
        <c:varyColors val="0"/>
        <c:ser>
          <c:idx val="0"/>
          <c:order val="0"/>
          <c:tx>
            <c:strRef>
              <c:f>'Mesures modernes'!$B$6</c:f>
              <c:strCache>
                <c:ptCount val="1"/>
                <c:pt idx="0">
                  <c:v>MLO </c:v>
                </c:pt>
              </c:strCache>
            </c:strRef>
          </c:tx>
          <c:spPr>
            <a:ln w="3175">
              <a:solidFill>
                <a:srgbClr val="00CCFF"/>
              </a:solidFill>
              <a:prstDash val="sysDash"/>
            </a:ln>
          </c:spPr>
          <c:marker>
            <c:symbol val="none"/>
          </c:marker>
          <c:xVal>
            <c:numRef>
              <c:f>'Mesures modernes'!$A$7:$A$498</c:f>
              <c:numCache>
                <c:formatCode>General</c:formatCode>
                <c:ptCount val="492"/>
                <c:pt idx="0">
                  <c:v>1980.0409999999999</c:v>
                </c:pt>
                <c:pt idx="1">
                  <c:v>1980.1257000000001</c:v>
                </c:pt>
                <c:pt idx="2">
                  <c:v>1980.2049</c:v>
                </c:pt>
                <c:pt idx="3">
                  <c:v>1980.2896000000001</c:v>
                </c:pt>
                <c:pt idx="4">
                  <c:v>1980.3715999999999</c:v>
                </c:pt>
                <c:pt idx="5">
                  <c:v>1980.4563000000001</c:v>
                </c:pt>
                <c:pt idx="6">
                  <c:v>1980.5382999999999</c:v>
                </c:pt>
                <c:pt idx="7">
                  <c:v>1980.623</c:v>
                </c:pt>
                <c:pt idx="8">
                  <c:v>1980.7076999999999</c:v>
                </c:pt>
                <c:pt idx="9">
                  <c:v>1980.7896000000001</c:v>
                </c:pt>
                <c:pt idx="10">
                  <c:v>1980.8742999999999</c:v>
                </c:pt>
                <c:pt idx="11">
                  <c:v>1980.9563000000001</c:v>
                </c:pt>
                <c:pt idx="12">
                  <c:v>1981.0410999999999</c:v>
                </c:pt>
                <c:pt idx="13">
                  <c:v>1981.126</c:v>
                </c:pt>
                <c:pt idx="14">
                  <c:v>1981.2027</c:v>
                </c:pt>
                <c:pt idx="15">
                  <c:v>1981.2877000000001</c:v>
                </c:pt>
                <c:pt idx="16">
                  <c:v>1981.3698999999999</c:v>
                </c:pt>
                <c:pt idx="17">
                  <c:v>1981.4548</c:v>
                </c:pt>
                <c:pt idx="18">
                  <c:v>1981.537</c:v>
                </c:pt>
                <c:pt idx="19">
                  <c:v>1981.6219000000001</c:v>
                </c:pt>
                <c:pt idx="20">
                  <c:v>1981.7067999999999</c:v>
                </c:pt>
                <c:pt idx="21">
                  <c:v>1981.789</c:v>
                </c:pt>
                <c:pt idx="22">
                  <c:v>1981.874</c:v>
                </c:pt>
                <c:pt idx="23">
                  <c:v>1981.9562000000001</c:v>
                </c:pt>
                <c:pt idx="24">
                  <c:v>1982.0410999999999</c:v>
                </c:pt>
                <c:pt idx="25">
                  <c:v>1982.126</c:v>
                </c:pt>
                <c:pt idx="26">
                  <c:v>1982.2027</c:v>
                </c:pt>
                <c:pt idx="27">
                  <c:v>1982.2877000000001</c:v>
                </c:pt>
                <c:pt idx="28">
                  <c:v>1982.3698999999999</c:v>
                </c:pt>
                <c:pt idx="29">
                  <c:v>1982.4548</c:v>
                </c:pt>
                <c:pt idx="30">
                  <c:v>1982.537</c:v>
                </c:pt>
                <c:pt idx="31">
                  <c:v>1982.6219000000001</c:v>
                </c:pt>
                <c:pt idx="32">
                  <c:v>1982.7067999999999</c:v>
                </c:pt>
                <c:pt idx="33">
                  <c:v>1982.789</c:v>
                </c:pt>
                <c:pt idx="34">
                  <c:v>1982.874</c:v>
                </c:pt>
                <c:pt idx="35">
                  <c:v>1982.9562000000001</c:v>
                </c:pt>
                <c:pt idx="36">
                  <c:v>1983.0410999999999</c:v>
                </c:pt>
                <c:pt idx="37">
                  <c:v>1983.126</c:v>
                </c:pt>
                <c:pt idx="38">
                  <c:v>1983.2027</c:v>
                </c:pt>
                <c:pt idx="39">
                  <c:v>1983.2877000000001</c:v>
                </c:pt>
                <c:pt idx="40">
                  <c:v>1983.3698999999999</c:v>
                </c:pt>
                <c:pt idx="41">
                  <c:v>1983.4548</c:v>
                </c:pt>
                <c:pt idx="42">
                  <c:v>1983.537</c:v>
                </c:pt>
                <c:pt idx="43">
                  <c:v>1983.6219000000001</c:v>
                </c:pt>
                <c:pt idx="44">
                  <c:v>1983.7067999999999</c:v>
                </c:pt>
                <c:pt idx="45">
                  <c:v>1983.789</c:v>
                </c:pt>
                <c:pt idx="46">
                  <c:v>1983.874</c:v>
                </c:pt>
                <c:pt idx="47">
                  <c:v>1983.9562000000001</c:v>
                </c:pt>
                <c:pt idx="48">
                  <c:v>1984.0409999999999</c:v>
                </c:pt>
                <c:pt idx="49">
                  <c:v>1984.1257000000001</c:v>
                </c:pt>
                <c:pt idx="50">
                  <c:v>1984.2049</c:v>
                </c:pt>
                <c:pt idx="51">
                  <c:v>1984.2896000000001</c:v>
                </c:pt>
                <c:pt idx="52">
                  <c:v>1984.3715999999999</c:v>
                </c:pt>
                <c:pt idx="53">
                  <c:v>1984.4563000000001</c:v>
                </c:pt>
                <c:pt idx="54">
                  <c:v>1984.5382999999999</c:v>
                </c:pt>
                <c:pt idx="55">
                  <c:v>1984.623</c:v>
                </c:pt>
                <c:pt idx="56">
                  <c:v>1984.7076999999999</c:v>
                </c:pt>
                <c:pt idx="57">
                  <c:v>1984.7896000000001</c:v>
                </c:pt>
                <c:pt idx="58">
                  <c:v>1984.8742999999999</c:v>
                </c:pt>
                <c:pt idx="59">
                  <c:v>1984.9563000000001</c:v>
                </c:pt>
                <c:pt idx="60">
                  <c:v>1985.0410999999999</c:v>
                </c:pt>
                <c:pt idx="61">
                  <c:v>1985.126</c:v>
                </c:pt>
                <c:pt idx="62">
                  <c:v>1985.2027</c:v>
                </c:pt>
                <c:pt idx="63">
                  <c:v>1985.2877000000001</c:v>
                </c:pt>
                <c:pt idx="64">
                  <c:v>1985.3698999999999</c:v>
                </c:pt>
                <c:pt idx="65">
                  <c:v>1985.4548</c:v>
                </c:pt>
                <c:pt idx="66">
                  <c:v>1985.537</c:v>
                </c:pt>
                <c:pt idx="67">
                  <c:v>1985.6219000000001</c:v>
                </c:pt>
                <c:pt idx="68">
                  <c:v>1985.7067999999999</c:v>
                </c:pt>
                <c:pt idx="69">
                  <c:v>1985.789</c:v>
                </c:pt>
                <c:pt idx="70">
                  <c:v>1985.874</c:v>
                </c:pt>
                <c:pt idx="71">
                  <c:v>1985.9562000000001</c:v>
                </c:pt>
                <c:pt idx="72">
                  <c:v>1986.0410999999999</c:v>
                </c:pt>
                <c:pt idx="73">
                  <c:v>1986.126</c:v>
                </c:pt>
                <c:pt idx="74">
                  <c:v>1986.2027</c:v>
                </c:pt>
                <c:pt idx="75">
                  <c:v>1986.2877000000001</c:v>
                </c:pt>
                <c:pt idx="76">
                  <c:v>1986.3698999999999</c:v>
                </c:pt>
                <c:pt idx="77">
                  <c:v>1986.4548</c:v>
                </c:pt>
                <c:pt idx="78">
                  <c:v>1986.537</c:v>
                </c:pt>
                <c:pt idx="79">
                  <c:v>1986.6219000000001</c:v>
                </c:pt>
                <c:pt idx="80">
                  <c:v>1986.7067999999999</c:v>
                </c:pt>
                <c:pt idx="81">
                  <c:v>1986.789</c:v>
                </c:pt>
                <c:pt idx="82">
                  <c:v>1986.874</c:v>
                </c:pt>
                <c:pt idx="83">
                  <c:v>1986.9562000000001</c:v>
                </c:pt>
                <c:pt idx="84">
                  <c:v>1987.0410999999999</c:v>
                </c:pt>
                <c:pt idx="85">
                  <c:v>1987.126</c:v>
                </c:pt>
                <c:pt idx="86">
                  <c:v>1987.2027</c:v>
                </c:pt>
                <c:pt idx="87">
                  <c:v>1987.2877000000001</c:v>
                </c:pt>
                <c:pt idx="88">
                  <c:v>1987.3698999999999</c:v>
                </c:pt>
                <c:pt idx="89">
                  <c:v>1987.4548</c:v>
                </c:pt>
                <c:pt idx="90">
                  <c:v>1987.537</c:v>
                </c:pt>
                <c:pt idx="91">
                  <c:v>1987.6219000000001</c:v>
                </c:pt>
                <c:pt idx="92">
                  <c:v>1987.7067999999999</c:v>
                </c:pt>
                <c:pt idx="93">
                  <c:v>1987.789</c:v>
                </c:pt>
                <c:pt idx="94">
                  <c:v>1987.874</c:v>
                </c:pt>
                <c:pt idx="95">
                  <c:v>1987.9562000000001</c:v>
                </c:pt>
                <c:pt idx="96">
                  <c:v>1988.0409999999999</c:v>
                </c:pt>
                <c:pt idx="97">
                  <c:v>1988.1257000000001</c:v>
                </c:pt>
                <c:pt idx="98">
                  <c:v>1988.2049</c:v>
                </c:pt>
                <c:pt idx="99">
                  <c:v>1988.2896000000001</c:v>
                </c:pt>
                <c:pt idx="100">
                  <c:v>1988.3715999999999</c:v>
                </c:pt>
                <c:pt idx="101">
                  <c:v>1988.4563000000001</c:v>
                </c:pt>
                <c:pt idx="102">
                  <c:v>1988.5382999999999</c:v>
                </c:pt>
                <c:pt idx="103">
                  <c:v>1988.623</c:v>
                </c:pt>
                <c:pt idx="104">
                  <c:v>1988.7076999999999</c:v>
                </c:pt>
                <c:pt idx="105">
                  <c:v>1988.7896000000001</c:v>
                </c:pt>
                <c:pt idx="106">
                  <c:v>1988.8742999999999</c:v>
                </c:pt>
                <c:pt idx="107">
                  <c:v>1988.9563000000001</c:v>
                </c:pt>
                <c:pt idx="108">
                  <c:v>1989.0410999999999</c:v>
                </c:pt>
                <c:pt idx="109">
                  <c:v>1989.126</c:v>
                </c:pt>
                <c:pt idx="110">
                  <c:v>1989.2027</c:v>
                </c:pt>
                <c:pt idx="111">
                  <c:v>1989.2877000000001</c:v>
                </c:pt>
                <c:pt idx="112">
                  <c:v>1989.3698999999999</c:v>
                </c:pt>
                <c:pt idx="113">
                  <c:v>1989.4548</c:v>
                </c:pt>
                <c:pt idx="114">
                  <c:v>1989.537</c:v>
                </c:pt>
                <c:pt idx="115">
                  <c:v>1989.6219000000001</c:v>
                </c:pt>
                <c:pt idx="116">
                  <c:v>1989.7067999999999</c:v>
                </c:pt>
                <c:pt idx="117">
                  <c:v>1989.789</c:v>
                </c:pt>
                <c:pt idx="118">
                  <c:v>1989.874</c:v>
                </c:pt>
                <c:pt idx="119">
                  <c:v>1989.9562000000001</c:v>
                </c:pt>
                <c:pt idx="120">
                  <c:v>1990.0410999999999</c:v>
                </c:pt>
                <c:pt idx="121">
                  <c:v>1990.126</c:v>
                </c:pt>
                <c:pt idx="122">
                  <c:v>1990.2027</c:v>
                </c:pt>
                <c:pt idx="123">
                  <c:v>1990.2877000000001</c:v>
                </c:pt>
                <c:pt idx="124">
                  <c:v>1990.3698999999999</c:v>
                </c:pt>
                <c:pt idx="125">
                  <c:v>1990.4548</c:v>
                </c:pt>
                <c:pt idx="126">
                  <c:v>1990.537</c:v>
                </c:pt>
                <c:pt idx="127">
                  <c:v>1990.6219000000001</c:v>
                </c:pt>
                <c:pt idx="128">
                  <c:v>1990.7067999999999</c:v>
                </c:pt>
                <c:pt idx="129">
                  <c:v>1990.789</c:v>
                </c:pt>
                <c:pt idx="130">
                  <c:v>1990.874</c:v>
                </c:pt>
                <c:pt idx="131">
                  <c:v>1990.9562000000001</c:v>
                </c:pt>
                <c:pt idx="132">
                  <c:v>1991.0410999999999</c:v>
                </c:pt>
                <c:pt idx="133">
                  <c:v>1991.126</c:v>
                </c:pt>
                <c:pt idx="134">
                  <c:v>1991.2027</c:v>
                </c:pt>
                <c:pt idx="135">
                  <c:v>1991.2877000000001</c:v>
                </c:pt>
                <c:pt idx="136">
                  <c:v>1991.3698999999999</c:v>
                </c:pt>
                <c:pt idx="137">
                  <c:v>1991.4548</c:v>
                </c:pt>
                <c:pt idx="138">
                  <c:v>1991.537</c:v>
                </c:pt>
                <c:pt idx="139">
                  <c:v>1991.6219000000001</c:v>
                </c:pt>
                <c:pt idx="140">
                  <c:v>1991.7067999999999</c:v>
                </c:pt>
                <c:pt idx="141">
                  <c:v>1991.789</c:v>
                </c:pt>
                <c:pt idx="142">
                  <c:v>1991.874</c:v>
                </c:pt>
                <c:pt idx="143">
                  <c:v>1991.9562000000001</c:v>
                </c:pt>
                <c:pt idx="144">
                  <c:v>1992.0409999999999</c:v>
                </c:pt>
                <c:pt idx="145">
                  <c:v>1992.1257000000001</c:v>
                </c:pt>
                <c:pt idx="146">
                  <c:v>1992.2049</c:v>
                </c:pt>
                <c:pt idx="147">
                  <c:v>1992.2896000000001</c:v>
                </c:pt>
                <c:pt idx="148">
                  <c:v>1992.3715999999999</c:v>
                </c:pt>
                <c:pt idx="149">
                  <c:v>1992.4563000000001</c:v>
                </c:pt>
                <c:pt idx="150">
                  <c:v>1992.5382999999999</c:v>
                </c:pt>
                <c:pt idx="151">
                  <c:v>1992.623</c:v>
                </c:pt>
                <c:pt idx="152">
                  <c:v>1992.7076999999999</c:v>
                </c:pt>
                <c:pt idx="153">
                  <c:v>1992.7896000000001</c:v>
                </c:pt>
                <c:pt idx="154">
                  <c:v>1992.8742999999999</c:v>
                </c:pt>
                <c:pt idx="155">
                  <c:v>1992.9563000000001</c:v>
                </c:pt>
                <c:pt idx="156">
                  <c:v>1993.0410999999999</c:v>
                </c:pt>
                <c:pt idx="157">
                  <c:v>1993.126</c:v>
                </c:pt>
                <c:pt idx="158">
                  <c:v>1993.2027</c:v>
                </c:pt>
                <c:pt idx="159">
                  <c:v>1993.2877000000001</c:v>
                </c:pt>
                <c:pt idx="160">
                  <c:v>1993.3698999999999</c:v>
                </c:pt>
                <c:pt idx="161">
                  <c:v>1993.4548</c:v>
                </c:pt>
                <c:pt idx="162">
                  <c:v>1993.537</c:v>
                </c:pt>
                <c:pt idx="163">
                  <c:v>1993.6219000000001</c:v>
                </c:pt>
                <c:pt idx="164">
                  <c:v>1993.7067999999999</c:v>
                </c:pt>
                <c:pt idx="165">
                  <c:v>1993.789</c:v>
                </c:pt>
                <c:pt idx="166">
                  <c:v>1993.874</c:v>
                </c:pt>
                <c:pt idx="167">
                  <c:v>1993.9562000000001</c:v>
                </c:pt>
                <c:pt idx="168">
                  <c:v>1994.0410999999999</c:v>
                </c:pt>
                <c:pt idx="169">
                  <c:v>1994.126</c:v>
                </c:pt>
                <c:pt idx="170">
                  <c:v>1994.2027</c:v>
                </c:pt>
                <c:pt idx="171">
                  <c:v>1994.2877000000001</c:v>
                </c:pt>
                <c:pt idx="172">
                  <c:v>1994.3698999999999</c:v>
                </c:pt>
                <c:pt idx="173">
                  <c:v>1994.4548</c:v>
                </c:pt>
                <c:pt idx="174">
                  <c:v>1994.537</c:v>
                </c:pt>
                <c:pt idx="175">
                  <c:v>1994.6219000000001</c:v>
                </c:pt>
                <c:pt idx="176">
                  <c:v>1994.7067999999999</c:v>
                </c:pt>
                <c:pt idx="177">
                  <c:v>1994.789</c:v>
                </c:pt>
                <c:pt idx="178">
                  <c:v>1994.874</c:v>
                </c:pt>
                <c:pt idx="179">
                  <c:v>1994.9562000000001</c:v>
                </c:pt>
                <c:pt idx="180">
                  <c:v>1995.0410999999999</c:v>
                </c:pt>
                <c:pt idx="181">
                  <c:v>1995.126</c:v>
                </c:pt>
                <c:pt idx="182">
                  <c:v>1995.2027</c:v>
                </c:pt>
                <c:pt idx="183">
                  <c:v>1995.2877000000001</c:v>
                </c:pt>
                <c:pt idx="184">
                  <c:v>1995.3698999999999</c:v>
                </c:pt>
                <c:pt idx="185">
                  <c:v>1995.4548</c:v>
                </c:pt>
                <c:pt idx="186">
                  <c:v>1995.537</c:v>
                </c:pt>
                <c:pt idx="187">
                  <c:v>1995.6219000000001</c:v>
                </c:pt>
                <c:pt idx="188">
                  <c:v>1995.7067999999999</c:v>
                </c:pt>
                <c:pt idx="189">
                  <c:v>1995.789</c:v>
                </c:pt>
                <c:pt idx="190">
                  <c:v>1995.874</c:v>
                </c:pt>
                <c:pt idx="191">
                  <c:v>1995.9562000000001</c:v>
                </c:pt>
                <c:pt idx="192">
                  <c:v>1996.0409999999999</c:v>
                </c:pt>
                <c:pt idx="193">
                  <c:v>1996.1257000000001</c:v>
                </c:pt>
                <c:pt idx="194">
                  <c:v>1996.2049</c:v>
                </c:pt>
                <c:pt idx="195">
                  <c:v>1996.2896000000001</c:v>
                </c:pt>
                <c:pt idx="196">
                  <c:v>1996.3715999999999</c:v>
                </c:pt>
                <c:pt idx="197">
                  <c:v>1996.4563000000001</c:v>
                </c:pt>
                <c:pt idx="198">
                  <c:v>1996.5382999999999</c:v>
                </c:pt>
                <c:pt idx="199">
                  <c:v>1996.623</c:v>
                </c:pt>
                <c:pt idx="200">
                  <c:v>1996.7076999999999</c:v>
                </c:pt>
                <c:pt idx="201">
                  <c:v>1996.7896000000001</c:v>
                </c:pt>
                <c:pt idx="202">
                  <c:v>1996.8742999999999</c:v>
                </c:pt>
                <c:pt idx="203">
                  <c:v>1996.9563000000001</c:v>
                </c:pt>
                <c:pt idx="204">
                  <c:v>1997.0410999999999</c:v>
                </c:pt>
                <c:pt idx="205">
                  <c:v>1997.126</c:v>
                </c:pt>
                <c:pt idx="206">
                  <c:v>1997.2027</c:v>
                </c:pt>
                <c:pt idx="207">
                  <c:v>1997.2877000000001</c:v>
                </c:pt>
                <c:pt idx="208">
                  <c:v>1997.3698999999999</c:v>
                </c:pt>
                <c:pt idx="209">
                  <c:v>1997.4548</c:v>
                </c:pt>
                <c:pt idx="210">
                  <c:v>1997.537</c:v>
                </c:pt>
                <c:pt idx="211">
                  <c:v>1997.6219000000001</c:v>
                </c:pt>
                <c:pt idx="212">
                  <c:v>1997.7067999999999</c:v>
                </c:pt>
                <c:pt idx="213">
                  <c:v>1997.789</c:v>
                </c:pt>
                <c:pt idx="214">
                  <c:v>1997.874</c:v>
                </c:pt>
                <c:pt idx="215">
                  <c:v>1997.9562000000001</c:v>
                </c:pt>
                <c:pt idx="216">
                  <c:v>1998.0410999999999</c:v>
                </c:pt>
                <c:pt idx="217">
                  <c:v>1998.126</c:v>
                </c:pt>
                <c:pt idx="218">
                  <c:v>1998.2027</c:v>
                </c:pt>
                <c:pt idx="219">
                  <c:v>1998.2877000000001</c:v>
                </c:pt>
                <c:pt idx="220">
                  <c:v>1998.3698999999999</c:v>
                </c:pt>
                <c:pt idx="221">
                  <c:v>1998.4548</c:v>
                </c:pt>
                <c:pt idx="222">
                  <c:v>1998.537</c:v>
                </c:pt>
                <c:pt idx="223">
                  <c:v>1998.6219000000001</c:v>
                </c:pt>
                <c:pt idx="224">
                  <c:v>1998.7067999999999</c:v>
                </c:pt>
                <c:pt idx="225">
                  <c:v>1998.789</c:v>
                </c:pt>
                <c:pt idx="226">
                  <c:v>1998.874</c:v>
                </c:pt>
                <c:pt idx="227">
                  <c:v>1998.9562000000001</c:v>
                </c:pt>
                <c:pt idx="228">
                  <c:v>1999.0410999999999</c:v>
                </c:pt>
                <c:pt idx="229">
                  <c:v>1999.126</c:v>
                </c:pt>
                <c:pt idx="230">
                  <c:v>1999.2027</c:v>
                </c:pt>
                <c:pt idx="231">
                  <c:v>1999.2877000000001</c:v>
                </c:pt>
                <c:pt idx="232">
                  <c:v>1999.3698999999999</c:v>
                </c:pt>
                <c:pt idx="233">
                  <c:v>1999.4548</c:v>
                </c:pt>
                <c:pt idx="234">
                  <c:v>1999.537</c:v>
                </c:pt>
                <c:pt idx="235">
                  <c:v>1999.6219000000001</c:v>
                </c:pt>
                <c:pt idx="236">
                  <c:v>1999.7067999999999</c:v>
                </c:pt>
                <c:pt idx="237">
                  <c:v>1999.789</c:v>
                </c:pt>
                <c:pt idx="238">
                  <c:v>1999.874</c:v>
                </c:pt>
                <c:pt idx="239">
                  <c:v>1999.9562000000001</c:v>
                </c:pt>
                <c:pt idx="240">
                  <c:v>2000.0409999999999</c:v>
                </c:pt>
                <c:pt idx="241">
                  <c:v>2000.1257000000001</c:v>
                </c:pt>
                <c:pt idx="242">
                  <c:v>2000.2049</c:v>
                </c:pt>
                <c:pt idx="243">
                  <c:v>2000.2896000000001</c:v>
                </c:pt>
                <c:pt idx="244">
                  <c:v>2000.3715999999999</c:v>
                </c:pt>
                <c:pt idx="245">
                  <c:v>2000.4563000000001</c:v>
                </c:pt>
                <c:pt idx="246">
                  <c:v>2000.5382999999999</c:v>
                </c:pt>
                <c:pt idx="247">
                  <c:v>2000.623</c:v>
                </c:pt>
                <c:pt idx="248">
                  <c:v>2000.7076999999999</c:v>
                </c:pt>
                <c:pt idx="249">
                  <c:v>2000.7896000000001</c:v>
                </c:pt>
                <c:pt idx="250">
                  <c:v>2000.8742999999999</c:v>
                </c:pt>
                <c:pt idx="251">
                  <c:v>2000.9563000000001</c:v>
                </c:pt>
                <c:pt idx="252">
                  <c:v>2001.0410999999999</c:v>
                </c:pt>
                <c:pt idx="253">
                  <c:v>2001.126</c:v>
                </c:pt>
                <c:pt idx="254">
                  <c:v>2001.2027</c:v>
                </c:pt>
                <c:pt idx="255">
                  <c:v>2001.2877000000001</c:v>
                </c:pt>
                <c:pt idx="256">
                  <c:v>2001.3698999999999</c:v>
                </c:pt>
                <c:pt idx="257">
                  <c:v>2001.4548</c:v>
                </c:pt>
                <c:pt idx="258">
                  <c:v>2001.537</c:v>
                </c:pt>
                <c:pt idx="259">
                  <c:v>2001.6219000000001</c:v>
                </c:pt>
                <c:pt idx="260">
                  <c:v>2001.7067999999999</c:v>
                </c:pt>
                <c:pt idx="261">
                  <c:v>2001.789</c:v>
                </c:pt>
                <c:pt idx="262">
                  <c:v>2001.874</c:v>
                </c:pt>
                <c:pt idx="263">
                  <c:v>2001.9562000000001</c:v>
                </c:pt>
                <c:pt idx="264">
                  <c:v>2002.0410999999999</c:v>
                </c:pt>
                <c:pt idx="265">
                  <c:v>2002.126</c:v>
                </c:pt>
                <c:pt idx="266">
                  <c:v>2002.2027</c:v>
                </c:pt>
                <c:pt idx="267">
                  <c:v>2002.2877000000001</c:v>
                </c:pt>
                <c:pt idx="268">
                  <c:v>2002.3698999999999</c:v>
                </c:pt>
                <c:pt idx="269">
                  <c:v>2002.4548</c:v>
                </c:pt>
                <c:pt idx="270">
                  <c:v>2002.537</c:v>
                </c:pt>
                <c:pt idx="271">
                  <c:v>2002.6219000000001</c:v>
                </c:pt>
                <c:pt idx="272">
                  <c:v>2002.7067999999999</c:v>
                </c:pt>
                <c:pt idx="273">
                  <c:v>2002.789</c:v>
                </c:pt>
                <c:pt idx="274">
                  <c:v>2002.874</c:v>
                </c:pt>
                <c:pt idx="275">
                  <c:v>2002.9562000000001</c:v>
                </c:pt>
                <c:pt idx="276">
                  <c:v>2003.0410999999999</c:v>
                </c:pt>
                <c:pt idx="277">
                  <c:v>2003.126</c:v>
                </c:pt>
                <c:pt idx="278">
                  <c:v>2003.2027</c:v>
                </c:pt>
                <c:pt idx="279">
                  <c:v>2003.2877000000001</c:v>
                </c:pt>
                <c:pt idx="280">
                  <c:v>2003.3698999999999</c:v>
                </c:pt>
                <c:pt idx="281">
                  <c:v>2003.4548</c:v>
                </c:pt>
                <c:pt idx="282">
                  <c:v>2003.537</c:v>
                </c:pt>
                <c:pt idx="283">
                  <c:v>2003.6219000000001</c:v>
                </c:pt>
                <c:pt idx="284">
                  <c:v>2003.7067999999999</c:v>
                </c:pt>
                <c:pt idx="285">
                  <c:v>2003.789</c:v>
                </c:pt>
                <c:pt idx="286">
                  <c:v>2003.874</c:v>
                </c:pt>
                <c:pt idx="287">
                  <c:v>2003.9562000000001</c:v>
                </c:pt>
                <c:pt idx="288">
                  <c:v>2004.0409999999999</c:v>
                </c:pt>
                <c:pt idx="289">
                  <c:v>2004.1257000000001</c:v>
                </c:pt>
                <c:pt idx="290">
                  <c:v>2004.2049</c:v>
                </c:pt>
                <c:pt idx="291">
                  <c:v>2004.2896000000001</c:v>
                </c:pt>
                <c:pt idx="292">
                  <c:v>2004.3715999999999</c:v>
                </c:pt>
                <c:pt idx="293">
                  <c:v>2004.4563000000001</c:v>
                </c:pt>
                <c:pt idx="294">
                  <c:v>2004.5382999999999</c:v>
                </c:pt>
                <c:pt idx="295">
                  <c:v>2004.623</c:v>
                </c:pt>
                <c:pt idx="296">
                  <c:v>2004.7076999999999</c:v>
                </c:pt>
                <c:pt idx="297">
                  <c:v>2004.7896000000001</c:v>
                </c:pt>
                <c:pt idx="298">
                  <c:v>2004.8742999999999</c:v>
                </c:pt>
                <c:pt idx="299">
                  <c:v>2004.9563000000001</c:v>
                </c:pt>
                <c:pt idx="300">
                  <c:v>2005.0410999999999</c:v>
                </c:pt>
                <c:pt idx="301">
                  <c:v>2005.126</c:v>
                </c:pt>
                <c:pt idx="302">
                  <c:v>2005.2027</c:v>
                </c:pt>
                <c:pt idx="303">
                  <c:v>2005.2877000000001</c:v>
                </c:pt>
                <c:pt idx="304">
                  <c:v>2005.3698999999999</c:v>
                </c:pt>
                <c:pt idx="305">
                  <c:v>2005.4548</c:v>
                </c:pt>
                <c:pt idx="306">
                  <c:v>2005.537</c:v>
                </c:pt>
                <c:pt idx="307">
                  <c:v>2005.6219000000001</c:v>
                </c:pt>
                <c:pt idx="308">
                  <c:v>2005.7067999999999</c:v>
                </c:pt>
                <c:pt idx="309">
                  <c:v>2005.789</c:v>
                </c:pt>
                <c:pt idx="310">
                  <c:v>2005.874</c:v>
                </c:pt>
                <c:pt idx="311">
                  <c:v>2005.9562000000001</c:v>
                </c:pt>
                <c:pt idx="312">
                  <c:v>2006.0410999999999</c:v>
                </c:pt>
                <c:pt idx="313">
                  <c:v>2006.126</c:v>
                </c:pt>
                <c:pt idx="314">
                  <c:v>2006.2027</c:v>
                </c:pt>
                <c:pt idx="315">
                  <c:v>2006.2877000000001</c:v>
                </c:pt>
                <c:pt idx="316">
                  <c:v>2006.3698999999999</c:v>
                </c:pt>
                <c:pt idx="317">
                  <c:v>2006.4548</c:v>
                </c:pt>
                <c:pt idx="318">
                  <c:v>2006.537</c:v>
                </c:pt>
                <c:pt idx="319">
                  <c:v>2006.6219000000001</c:v>
                </c:pt>
                <c:pt idx="320">
                  <c:v>2006.7067999999999</c:v>
                </c:pt>
                <c:pt idx="321">
                  <c:v>2006.789</c:v>
                </c:pt>
                <c:pt idx="322">
                  <c:v>2006.874</c:v>
                </c:pt>
                <c:pt idx="323">
                  <c:v>2006.9562000000001</c:v>
                </c:pt>
                <c:pt idx="324">
                  <c:v>2007.0410999999999</c:v>
                </c:pt>
                <c:pt idx="325">
                  <c:v>2007.126</c:v>
                </c:pt>
                <c:pt idx="326">
                  <c:v>2007.2027</c:v>
                </c:pt>
                <c:pt idx="327">
                  <c:v>2007.2877000000001</c:v>
                </c:pt>
                <c:pt idx="328">
                  <c:v>2007.3698999999999</c:v>
                </c:pt>
                <c:pt idx="329">
                  <c:v>2007.4548</c:v>
                </c:pt>
                <c:pt idx="330">
                  <c:v>2007.537</c:v>
                </c:pt>
                <c:pt idx="331">
                  <c:v>2007.6219000000001</c:v>
                </c:pt>
                <c:pt idx="332">
                  <c:v>2007.7067999999999</c:v>
                </c:pt>
                <c:pt idx="333">
                  <c:v>2007.789</c:v>
                </c:pt>
                <c:pt idx="334">
                  <c:v>2007.874</c:v>
                </c:pt>
                <c:pt idx="335">
                  <c:v>2007.9562000000001</c:v>
                </c:pt>
                <c:pt idx="336">
                  <c:v>2008.0409999999999</c:v>
                </c:pt>
                <c:pt idx="337">
                  <c:v>2008.1257000000001</c:v>
                </c:pt>
                <c:pt idx="338">
                  <c:v>2008.2049</c:v>
                </c:pt>
                <c:pt idx="339">
                  <c:v>2008.2896000000001</c:v>
                </c:pt>
                <c:pt idx="340">
                  <c:v>2008.3715999999999</c:v>
                </c:pt>
                <c:pt idx="341">
                  <c:v>2008.4563000000001</c:v>
                </c:pt>
                <c:pt idx="342">
                  <c:v>2008.5382999999999</c:v>
                </c:pt>
                <c:pt idx="343">
                  <c:v>2008.623</c:v>
                </c:pt>
                <c:pt idx="344">
                  <c:v>2008.7076999999999</c:v>
                </c:pt>
                <c:pt idx="345">
                  <c:v>2008.7896000000001</c:v>
                </c:pt>
                <c:pt idx="346">
                  <c:v>2008.8742999999999</c:v>
                </c:pt>
                <c:pt idx="347">
                  <c:v>2008.9563000000001</c:v>
                </c:pt>
                <c:pt idx="348">
                  <c:v>2009.0410999999999</c:v>
                </c:pt>
                <c:pt idx="349">
                  <c:v>2009.126</c:v>
                </c:pt>
                <c:pt idx="350">
                  <c:v>2009.2027</c:v>
                </c:pt>
                <c:pt idx="351">
                  <c:v>2009.2877000000001</c:v>
                </c:pt>
                <c:pt idx="352">
                  <c:v>2009.3698999999999</c:v>
                </c:pt>
                <c:pt idx="353">
                  <c:v>2009.4548</c:v>
                </c:pt>
                <c:pt idx="354">
                  <c:v>2009.537</c:v>
                </c:pt>
                <c:pt idx="355">
                  <c:v>2009.6219000000001</c:v>
                </c:pt>
                <c:pt idx="356">
                  <c:v>2009.7067999999999</c:v>
                </c:pt>
                <c:pt idx="357">
                  <c:v>2009.789</c:v>
                </c:pt>
                <c:pt idx="358">
                  <c:v>2009.874</c:v>
                </c:pt>
                <c:pt idx="359">
                  <c:v>2009.9562000000001</c:v>
                </c:pt>
                <c:pt idx="360">
                  <c:v>2010.0410999999999</c:v>
                </c:pt>
                <c:pt idx="361">
                  <c:v>2010.126</c:v>
                </c:pt>
                <c:pt idx="362">
                  <c:v>2010.2027</c:v>
                </c:pt>
                <c:pt idx="363">
                  <c:v>2010.2877000000001</c:v>
                </c:pt>
                <c:pt idx="364">
                  <c:v>2010.3698999999999</c:v>
                </c:pt>
                <c:pt idx="365">
                  <c:v>2010.4548</c:v>
                </c:pt>
                <c:pt idx="366">
                  <c:v>2010.537</c:v>
                </c:pt>
                <c:pt idx="367">
                  <c:v>2010.6219000000001</c:v>
                </c:pt>
                <c:pt idx="368">
                  <c:v>2010.7067999999999</c:v>
                </c:pt>
                <c:pt idx="369">
                  <c:v>2010.789</c:v>
                </c:pt>
                <c:pt idx="370">
                  <c:v>2010.874</c:v>
                </c:pt>
                <c:pt idx="371">
                  <c:v>2010.9562000000001</c:v>
                </c:pt>
                <c:pt idx="372">
                  <c:v>2011.0410999999999</c:v>
                </c:pt>
                <c:pt idx="373">
                  <c:v>2011.126</c:v>
                </c:pt>
                <c:pt idx="374">
                  <c:v>2011.2027</c:v>
                </c:pt>
                <c:pt idx="375">
                  <c:v>2011.2877000000001</c:v>
                </c:pt>
                <c:pt idx="376">
                  <c:v>2011.3698999999999</c:v>
                </c:pt>
                <c:pt idx="377">
                  <c:v>2011.4548</c:v>
                </c:pt>
                <c:pt idx="378">
                  <c:v>2011.537</c:v>
                </c:pt>
                <c:pt idx="379">
                  <c:v>2011.6219000000001</c:v>
                </c:pt>
                <c:pt idx="380">
                  <c:v>2011.7067999999999</c:v>
                </c:pt>
                <c:pt idx="381">
                  <c:v>2011.789</c:v>
                </c:pt>
                <c:pt idx="382">
                  <c:v>2011.874</c:v>
                </c:pt>
                <c:pt idx="383">
                  <c:v>2011.9562000000001</c:v>
                </c:pt>
                <c:pt idx="384">
                  <c:v>2012.0409999999999</c:v>
                </c:pt>
                <c:pt idx="385">
                  <c:v>2012.1257000000001</c:v>
                </c:pt>
                <c:pt idx="386">
                  <c:v>2012.2049</c:v>
                </c:pt>
                <c:pt idx="387">
                  <c:v>2012.2896000000001</c:v>
                </c:pt>
                <c:pt idx="388">
                  <c:v>2012.3715999999999</c:v>
                </c:pt>
                <c:pt idx="389">
                  <c:v>2012.4563000000001</c:v>
                </c:pt>
                <c:pt idx="390">
                  <c:v>2012.5382999999999</c:v>
                </c:pt>
                <c:pt idx="391">
                  <c:v>2012.623</c:v>
                </c:pt>
                <c:pt idx="392">
                  <c:v>2012.7076999999999</c:v>
                </c:pt>
                <c:pt idx="393">
                  <c:v>2012.7896000000001</c:v>
                </c:pt>
                <c:pt idx="394">
                  <c:v>2012.8742999999999</c:v>
                </c:pt>
                <c:pt idx="395">
                  <c:v>2012.9563000000001</c:v>
                </c:pt>
                <c:pt idx="396">
                  <c:v>2013.0410999999999</c:v>
                </c:pt>
                <c:pt idx="397">
                  <c:v>2013.126</c:v>
                </c:pt>
                <c:pt idx="398">
                  <c:v>2013.2027</c:v>
                </c:pt>
                <c:pt idx="399">
                  <c:v>2013.2877000000001</c:v>
                </c:pt>
                <c:pt idx="400">
                  <c:v>2013.3698999999999</c:v>
                </c:pt>
                <c:pt idx="401">
                  <c:v>2013.4548</c:v>
                </c:pt>
                <c:pt idx="402">
                  <c:v>2013.537</c:v>
                </c:pt>
                <c:pt idx="403">
                  <c:v>2013.6219000000001</c:v>
                </c:pt>
                <c:pt idx="404">
                  <c:v>2013.7067999999999</c:v>
                </c:pt>
                <c:pt idx="405">
                  <c:v>2013.789</c:v>
                </c:pt>
                <c:pt idx="406">
                  <c:v>2013.874</c:v>
                </c:pt>
                <c:pt idx="407">
                  <c:v>2013.9562000000001</c:v>
                </c:pt>
                <c:pt idx="408">
                  <c:v>2014.0410999999999</c:v>
                </c:pt>
                <c:pt idx="409">
                  <c:v>2014.126</c:v>
                </c:pt>
                <c:pt idx="410">
                  <c:v>2014.2027</c:v>
                </c:pt>
                <c:pt idx="411">
                  <c:v>2014.2877000000001</c:v>
                </c:pt>
                <c:pt idx="412">
                  <c:v>2014.3698999999999</c:v>
                </c:pt>
                <c:pt idx="413">
                  <c:v>2014.4548</c:v>
                </c:pt>
                <c:pt idx="414">
                  <c:v>2014.537</c:v>
                </c:pt>
                <c:pt idx="415">
                  <c:v>2014.6219000000001</c:v>
                </c:pt>
                <c:pt idx="416">
                  <c:v>2014.7067999999999</c:v>
                </c:pt>
                <c:pt idx="417">
                  <c:v>2014.789</c:v>
                </c:pt>
                <c:pt idx="418">
                  <c:v>2014.874</c:v>
                </c:pt>
                <c:pt idx="419">
                  <c:v>2014.9562000000001</c:v>
                </c:pt>
                <c:pt idx="420">
                  <c:v>2015.0410999999999</c:v>
                </c:pt>
                <c:pt idx="421">
                  <c:v>2015.126</c:v>
                </c:pt>
                <c:pt idx="422">
                  <c:v>2015.2027</c:v>
                </c:pt>
                <c:pt idx="423">
                  <c:v>2015.2877000000001</c:v>
                </c:pt>
                <c:pt idx="424">
                  <c:v>2015.3698999999999</c:v>
                </c:pt>
                <c:pt idx="425">
                  <c:v>2015.4548</c:v>
                </c:pt>
                <c:pt idx="426">
                  <c:v>2015.537</c:v>
                </c:pt>
                <c:pt idx="427">
                  <c:v>2015.6219000000001</c:v>
                </c:pt>
                <c:pt idx="428">
                  <c:v>2015.7067999999999</c:v>
                </c:pt>
                <c:pt idx="429">
                  <c:v>2015.789</c:v>
                </c:pt>
                <c:pt idx="430">
                  <c:v>2015.874</c:v>
                </c:pt>
                <c:pt idx="431">
                  <c:v>2015.9562000000001</c:v>
                </c:pt>
                <c:pt idx="432">
                  <c:v>2016.0409999999999</c:v>
                </c:pt>
                <c:pt idx="433">
                  <c:v>2016.1257000000001</c:v>
                </c:pt>
                <c:pt idx="434">
                  <c:v>2016.2049</c:v>
                </c:pt>
                <c:pt idx="435">
                  <c:v>2016.2896000000001</c:v>
                </c:pt>
                <c:pt idx="436">
                  <c:v>2016.3715999999999</c:v>
                </c:pt>
                <c:pt idx="437">
                  <c:v>2016.4563000000001</c:v>
                </c:pt>
                <c:pt idx="438">
                  <c:v>2016.5382999999999</c:v>
                </c:pt>
                <c:pt idx="439">
                  <c:v>2016.623</c:v>
                </c:pt>
                <c:pt idx="440">
                  <c:v>2016.7076999999999</c:v>
                </c:pt>
                <c:pt idx="441">
                  <c:v>2016.7896000000001</c:v>
                </c:pt>
                <c:pt idx="442">
                  <c:v>2016.8742999999999</c:v>
                </c:pt>
                <c:pt idx="443">
                  <c:v>2016.9563000000001</c:v>
                </c:pt>
                <c:pt idx="444">
                  <c:v>2017.0410999999999</c:v>
                </c:pt>
                <c:pt idx="445">
                  <c:v>2017.126</c:v>
                </c:pt>
                <c:pt idx="446">
                  <c:v>2017.2027</c:v>
                </c:pt>
                <c:pt idx="447">
                  <c:v>2017.2877000000001</c:v>
                </c:pt>
                <c:pt idx="448">
                  <c:v>2017.3698999999999</c:v>
                </c:pt>
                <c:pt idx="449">
                  <c:v>2017.4548</c:v>
                </c:pt>
                <c:pt idx="450">
                  <c:v>2017.537</c:v>
                </c:pt>
                <c:pt idx="451">
                  <c:v>2017.6219000000001</c:v>
                </c:pt>
                <c:pt idx="452">
                  <c:v>2017.7067999999999</c:v>
                </c:pt>
                <c:pt idx="453">
                  <c:v>2017.789</c:v>
                </c:pt>
                <c:pt idx="454">
                  <c:v>2017.874</c:v>
                </c:pt>
                <c:pt idx="455">
                  <c:v>2017.9562000000001</c:v>
                </c:pt>
                <c:pt idx="456">
                  <c:v>2018.0410999999999</c:v>
                </c:pt>
                <c:pt idx="457">
                  <c:v>2018.126</c:v>
                </c:pt>
                <c:pt idx="458">
                  <c:v>2018.2027</c:v>
                </c:pt>
                <c:pt idx="459">
                  <c:v>2018.2877000000001</c:v>
                </c:pt>
                <c:pt idx="460">
                  <c:v>2018.3698999999999</c:v>
                </c:pt>
                <c:pt idx="461">
                  <c:v>2018.4548</c:v>
                </c:pt>
                <c:pt idx="462">
                  <c:v>2018.537</c:v>
                </c:pt>
                <c:pt idx="463">
                  <c:v>2018.6219000000001</c:v>
                </c:pt>
                <c:pt idx="464">
                  <c:v>2018.7067999999999</c:v>
                </c:pt>
                <c:pt idx="465">
                  <c:v>2018.789</c:v>
                </c:pt>
                <c:pt idx="466">
                  <c:v>2018.874</c:v>
                </c:pt>
                <c:pt idx="467">
                  <c:v>2018.9562000000001</c:v>
                </c:pt>
                <c:pt idx="468">
                  <c:v>2019.0410999999999</c:v>
                </c:pt>
                <c:pt idx="469">
                  <c:v>2019.126</c:v>
                </c:pt>
                <c:pt idx="470">
                  <c:v>2019.2027</c:v>
                </c:pt>
                <c:pt idx="471">
                  <c:v>2019.2877000000001</c:v>
                </c:pt>
                <c:pt idx="472">
                  <c:v>2019.3698999999999</c:v>
                </c:pt>
                <c:pt idx="473">
                  <c:v>2019.4548</c:v>
                </c:pt>
                <c:pt idx="474">
                  <c:v>2019.537</c:v>
                </c:pt>
                <c:pt idx="475">
                  <c:v>2019.6219000000001</c:v>
                </c:pt>
                <c:pt idx="476">
                  <c:v>2019.7067999999999</c:v>
                </c:pt>
                <c:pt idx="477">
                  <c:v>2019.789</c:v>
                </c:pt>
                <c:pt idx="478">
                  <c:v>2019.874</c:v>
                </c:pt>
                <c:pt idx="479">
                  <c:v>2019.9562000000001</c:v>
                </c:pt>
                <c:pt idx="480">
                  <c:v>2020.0409999999999</c:v>
                </c:pt>
                <c:pt idx="481">
                  <c:v>2020.1257000000001</c:v>
                </c:pt>
                <c:pt idx="482">
                  <c:v>2020.2049</c:v>
                </c:pt>
                <c:pt idx="483">
                  <c:v>2020.2896000000001</c:v>
                </c:pt>
                <c:pt idx="484">
                  <c:v>2020.3715999999999</c:v>
                </c:pt>
                <c:pt idx="485">
                  <c:v>2020.4563000000001</c:v>
                </c:pt>
                <c:pt idx="486">
                  <c:v>2020.5382999999999</c:v>
                </c:pt>
                <c:pt idx="487">
                  <c:v>2020.623</c:v>
                </c:pt>
                <c:pt idx="488">
                  <c:v>2020.7076999999999</c:v>
                </c:pt>
                <c:pt idx="489">
                  <c:v>2020.7896000000001</c:v>
                </c:pt>
                <c:pt idx="490">
                  <c:v>2020.8742999999999</c:v>
                </c:pt>
                <c:pt idx="491">
                  <c:v>2020.9563000000001</c:v>
                </c:pt>
              </c:numCache>
            </c:numRef>
          </c:xVal>
          <c:yVal>
            <c:numRef>
              <c:f>'Mesures modernes'!$B$7:$B$498</c:f>
              <c:numCache>
                <c:formatCode>General</c:formatCode>
                <c:ptCount val="492"/>
                <c:pt idx="0">
                  <c:v>338.02</c:v>
                </c:pt>
                <c:pt idx="1">
                  <c:v>338.17</c:v>
                </c:pt>
                <c:pt idx="2">
                  <c:v>338.32</c:v>
                </c:pt>
                <c:pt idx="3">
                  <c:v>338.47</c:v>
                </c:pt>
                <c:pt idx="4">
                  <c:v>338.61</c:v>
                </c:pt>
                <c:pt idx="5">
                  <c:v>338.76</c:v>
                </c:pt>
                <c:pt idx="6">
                  <c:v>338.9</c:v>
                </c:pt>
                <c:pt idx="7">
                  <c:v>339.04</c:v>
                </c:pt>
                <c:pt idx="8">
                  <c:v>339.18</c:v>
                </c:pt>
                <c:pt idx="9">
                  <c:v>339.3</c:v>
                </c:pt>
                <c:pt idx="10">
                  <c:v>339.43</c:v>
                </c:pt>
                <c:pt idx="11">
                  <c:v>339.55</c:v>
                </c:pt>
                <c:pt idx="12">
                  <c:v>339.67</c:v>
                </c:pt>
                <c:pt idx="13">
                  <c:v>339.78</c:v>
                </c:pt>
                <c:pt idx="14">
                  <c:v>339.88</c:v>
                </c:pt>
                <c:pt idx="15">
                  <c:v>339.98</c:v>
                </c:pt>
                <c:pt idx="16">
                  <c:v>340.07</c:v>
                </c:pt>
                <c:pt idx="17">
                  <c:v>340.16</c:v>
                </c:pt>
                <c:pt idx="18">
                  <c:v>340.24</c:v>
                </c:pt>
                <c:pt idx="19">
                  <c:v>340.33</c:v>
                </c:pt>
                <c:pt idx="20">
                  <c:v>340.41</c:v>
                </c:pt>
                <c:pt idx="21">
                  <c:v>340.49</c:v>
                </c:pt>
                <c:pt idx="22">
                  <c:v>340.57</c:v>
                </c:pt>
                <c:pt idx="23">
                  <c:v>340.65</c:v>
                </c:pt>
                <c:pt idx="24">
                  <c:v>340.73</c:v>
                </c:pt>
                <c:pt idx="25">
                  <c:v>340.79</c:v>
                </c:pt>
                <c:pt idx="26">
                  <c:v>340.84</c:v>
                </c:pt>
                <c:pt idx="27">
                  <c:v>340.89</c:v>
                </c:pt>
                <c:pt idx="28">
                  <c:v>340.92</c:v>
                </c:pt>
                <c:pt idx="29">
                  <c:v>340.96</c:v>
                </c:pt>
                <c:pt idx="30">
                  <c:v>341</c:v>
                </c:pt>
                <c:pt idx="31">
                  <c:v>341.06</c:v>
                </c:pt>
                <c:pt idx="32">
                  <c:v>341.13</c:v>
                </c:pt>
                <c:pt idx="33">
                  <c:v>341.22</c:v>
                </c:pt>
                <c:pt idx="34">
                  <c:v>341.33</c:v>
                </c:pt>
                <c:pt idx="35">
                  <c:v>341.46</c:v>
                </c:pt>
                <c:pt idx="36">
                  <c:v>341.62</c:v>
                </c:pt>
                <c:pt idx="37">
                  <c:v>341.79</c:v>
                </c:pt>
                <c:pt idx="38">
                  <c:v>341.97</c:v>
                </c:pt>
                <c:pt idx="39">
                  <c:v>342.17</c:v>
                </c:pt>
                <c:pt idx="40">
                  <c:v>342.36</c:v>
                </c:pt>
                <c:pt idx="41">
                  <c:v>342.57</c:v>
                </c:pt>
                <c:pt idx="42">
                  <c:v>342.75</c:v>
                </c:pt>
                <c:pt idx="43">
                  <c:v>342.94</c:v>
                </c:pt>
                <c:pt idx="44">
                  <c:v>343.12</c:v>
                </c:pt>
                <c:pt idx="45">
                  <c:v>343.29</c:v>
                </c:pt>
                <c:pt idx="46">
                  <c:v>343.46</c:v>
                </c:pt>
                <c:pt idx="47">
                  <c:v>343.61</c:v>
                </c:pt>
                <c:pt idx="48">
                  <c:v>343.77</c:v>
                </c:pt>
                <c:pt idx="49">
                  <c:v>343.91</c:v>
                </c:pt>
                <c:pt idx="50">
                  <c:v>344.03</c:v>
                </c:pt>
                <c:pt idx="51">
                  <c:v>344.15</c:v>
                </c:pt>
                <c:pt idx="52">
                  <c:v>344.26</c:v>
                </c:pt>
                <c:pt idx="53">
                  <c:v>344.36</c:v>
                </c:pt>
                <c:pt idx="54">
                  <c:v>344.46</c:v>
                </c:pt>
                <c:pt idx="55">
                  <c:v>344.55</c:v>
                </c:pt>
                <c:pt idx="56">
                  <c:v>344.64</c:v>
                </c:pt>
                <c:pt idx="57">
                  <c:v>344.73</c:v>
                </c:pt>
                <c:pt idx="58">
                  <c:v>344.83</c:v>
                </c:pt>
                <c:pt idx="59">
                  <c:v>344.93</c:v>
                </c:pt>
                <c:pt idx="60">
                  <c:v>345.04</c:v>
                </c:pt>
                <c:pt idx="61">
                  <c:v>345.15</c:v>
                </c:pt>
                <c:pt idx="62">
                  <c:v>345.26</c:v>
                </c:pt>
                <c:pt idx="63">
                  <c:v>345.37</c:v>
                </c:pt>
                <c:pt idx="64">
                  <c:v>345.48</c:v>
                </c:pt>
                <c:pt idx="65">
                  <c:v>345.59</c:v>
                </c:pt>
                <c:pt idx="66">
                  <c:v>345.69</c:v>
                </c:pt>
                <c:pt idx="67">
                  <c:v>345.78</c:v>
                </c:pt>
                <c:pt idx="68">
                  <c:v>345.87</c:v>
                </c:pt>
                <c:pt idx="69">
                  <c:v>345.95</c:v>
                </c:pt>
                <c:pt idx="70">
                  <c:v>346.04</c:v>
                </c:pt>
                <c:pt idx="71">
                  <c:v>346.13</c:v>
                </c:pt>
                <c:pt idx="72">
                  <c:v>346.24</c:v>
                </c:pt>
                <c:pt idx="73">
                  <c:v>346.35</c:v>
                </c:pt>
                <c:pt idx="74">
                  <c:v>346.46</c:v>
                </c:pt>
                <c:pt idx="75">
                  <c:v>346.59</c:v>
                </c:pt>
                <c:pt idx="76">
                  <c:v>346.72</c:v>
                </c:pt>
                <c:pt idx="77">
                  <c:v>346.85</c:v>
                </c:pt>
                <c:pt idx="78">
                  <c:v>346.97</c:v>
                </c:pt>
                <c:pt idx="79">
                  <c:v>347.1</c:v>
                </c:pt>
                <c:pt idx="80">
                  <c:v>347.23</c:v>
                </c:pt>
                <c:pt idx="81">
                  <c:v>347.35</c:v>
                </c:pt>
                <c:pt idx="82">
                  <c:v>347.48</c:v>
                </c:pt>
                <c:pt idx="83">
                  <c:v>347.63</c:v>
                </c:pt>
                <c:pt idx="84">
                  <c:v>347.79</c:v>
                </c:pt>
                <c:pt idx="85">
                  <c:v>347.97</c:v>
                </c:pt>
                <c:pt idx="86">
                  <c:v>348.16</c:v>
                </c:pt>
                <c:pt idx="87">
                  <c:v>348.37</c:v>
                </c:pt>
                <c:pt idx="88">
                  <c:v>348.6</c:v>
                </c:pt>
                <c:pt idx="89">
                  <c:v>348.84</c:v>
                </c:pt>
                <c:pt idx="90">
                  <c:v>349.08</c:v>
                </c:pt>
                <c:pt idx="91">
                  <c:v>349.32</c:v>
                </c:pt>
                <c:pt idx="92">
                  <c:v>349.56</c:v>
                </c:pt>
                <c:pt idx="93">
                  <c:v>349.79</c:v>
                </c:pt>
                <c:pt idx="94">
                  <c:v>350.02</c:v>
                </c:pt>
                <c:pt idx="95">
                  <c:v>350.24</c:v>
                </c:pt>
                <c:pt idx="96">
                  <c:v>350.46</c:v>
                </c:pt>
                <c:pt idx="97">
                  <c:v>350.68</c:v>
                </c:pt>
                <c:pt idx="98">
                  <c:v>350.87</c:v>
                </c:pt>
                <c:pt idx="99">
                  <c:v>351.07</c:v>
                </c:pt>
                <c:pt idx="100">
                  <c:v>351.25</c:v>
                </c:pt>
                <c:pt idx="101">
                  <c:v>351.43</c:v>
                </c:pt>
                <c:pt idx="102">
                  <c:v>351.59</c:v>
                </c:pt>
                <c:pt idx="103">
                  <c:v>351.74</c:v>
                </c:pt>
                <c:pt idx="104">
                  <c:v>351.88</c:v>
                </c:pt>
                <c:pt idx="105">
                  <c:v>351.99</c:v>
                </c:pt>
                <c:pt idx="106">
                  <c:v>352.1</c:v>
                </c:pt>
                <c:pt idx="107">
                  <c:v>352.2</c:v>
                </c:pt>
                <c:pt idx="108">
                  <c:v>352.31</c:v>
                </c:pt>
                <c:pt idx="109">
                  <c:v>352.41</c:v>
                </c:pt>
                <c:pt idx="110">
                  <c:v>352.5</c:v>
                </c:pt>
                <c:pt idx="111">
                  <c:v>352.6</c:v>
                </c:pt>
                <c:pt idx="112">
                  <c:v>352.7</c:v>
                </c:pt>
                <c:pt idx="113">
                  <c:v>352.8</c:v>
                </c:pt>
                <c:pt idx="114">
                  <c:v>352.89</c:v>
                </c:pt>
                <c:pt idx="115">
                  <c:v>352.98</c:v>
                </c:pt>
                <c:pt idx="116">
                  <c:v>353.08</c:v>
                </c:pt>
                <c:pt idx="117">
                  <c:v>353.18</c:v>
                </c:pt>
                <c:pt idx="118">
                  <c:v>353.3</c:v>
                </c:pt>
                <c:pt idx="119">
                  <c:v>353.43</c:v>
                </c:pt>
                <c:pt idx="120">
                  <c:v>353.56</c:v>
                </c:pt>
                <c:pt idx="121">
                  <c:v>353.7</c:v>
                </c:pt>
                <c:pt idx="122">
                  <c:v>353.82</c:v>
                </c:pt>
                <c:pt idx="123">
                  <c:v>353.95</c:v>
                </c:pt>
                <c:pt idx="124">
                  <c:v>354.07</c:v>
                </c:pt>
                <c:pt idx="125">
                  <c:v>354.2</c:v>
                </c:pt>
                <c:pt idx="126">
                  <c:v>354.31</c:v>
                </c:pt>
                <c:pt idx="127">
                  <c:v>354.44</c:v>
                </c:pt>
                <c:pt idx="128">
                  <c:v>354.56</c:v>
                </c:pt>
                <c:pt idx="129">
                  <c:v>354.69</c:v>
                </c:pt>
                <c:pt idx="130">
                  <c:v>354.82</c:v>
                </c:pt>
                <c:pt idx="131">
                  <c:v>354.94</c:v>
                </c:pt>
                <c:pt idx="132">
                  <c:v>355.07</c:v>
                </c:pt>
                <c:pt idx="133">
                  <c:v>355.19</c:v>
                </c:pt>
                <c:pt idx="134">
                  <c:v>355.29</c:v>
                </c:pt>
                <c:pt idx="135">
                  <c:v>355.39</c:v>
                </c:pt>
                <c:pt idx="136">
                  <c:v>355.48</c:v>
                </c:pt>
                <c:pt idx="137">
                  <c:v>355.55</c:v>
                </c:pt>
                <c:pt idx="138">
                  <c:v>355.61</c:v>
                </c:pt>
                <c:pt idx="139">
                  <c:v>355.68</c:v>
                </c:pt>
                <c:pt idx="140">
                  <c:v>355.74</c:v>
                </c:pt>
                <c:pt idx="141">
                  <c:v>355.81</c:v>
                </c:pt>
                <c:pt idx="142">
                  <c:v>355.89</c:v>
                </c:pt>
                <c:pt idx="143">
                  <c:v>355.96</c:v>
                </c:pt>
                <c:pt idx="144">
                  <c:v>356.04</c:v>
                </c:pt>
                <c:pt idx="145">
                  <c:v>356.11</c:v>
                </c:pt>
                <c:pt idx="146">
                  <c:v>356.18</c:v>
                </c:pt>
                <c:pt idx="147">
                  <c:v>356.24</c:v>
                </c:pt>
                <c:pt idx="148">
                  <c:v>356.29</c:v>
                </c:pt>
                <c:pt idx="149">
                  <c:v>356.34</c:v>
                </c:pt>
                <c:pt idx="150">
                  <c:v>356.37</c:v>
                </c:pt>
                <c:pt idx="151">
                  <c:v>356.41</c:v>
                </c:pt>
                <c:pt idx="152">
                  <c:v>356.44</c:v>
                </c:pt>
                <c:pt idx="153">
                  <c:v>356.47</c:v>
                </c:pt>
                <c:pt idx="154">
                  <c:v>356.5</c:v>
                </c:pt>
                <c:pt idx="155">
                  <c:v>356.54</c:v>
                </c:pt>
                <c:pt idx="156">
                  <c:v>356.58</c:v>
                </c:pt>
                <c:pt idx="157">
                  <c:v>356.63</c:v>
                </c:pt>
                <c:pt idx="158">
                  <c:v>356.69</c:v>
                </c:pt>
                <c:pt idx="159">
                  <c:v>356.76</c:v>
                </c:pt>
                <c:pt idx="160">
                  <c:v>356.84</c:v>
                </c:pt>
                <c:pt idx="161">
                  <c:v>356.93</c:v>
                </c:pt>
                <c:pt idx="162">
                  <c:v>357.03</c:v>
                </c:pt>
                <c:pt idx="163">
                  <c:v>357.14</c:v>
                </c:pt>
                <c:pt idx="164">
                  <c:v>357.26</c:v>
                </c:pt>
                <c:pt idx="165">
                  <c:v>357.38</c:v>
                </c:pt>
                <c:pt idx="166">
                  <c:v>357.52</c:v>
                </c:pt>
                <c:pt idx="167">
                  <c:v>357.66</c:v>
                </c:pt>
                <c:pt idx="168">
                  <c:v>357.81</c:v>
                </c:pt>
                <c:pt idx="169">
                  <c:v>357.96</c:v>
                </c:pt>
                <c:pt idx="170">
                  <c:v>358.09</c:v>
                </c:pt>
                <c:pt idx="171">
                  <c:v>358.24</c:v>
                </c:pt>
                <c:pt idx="172">
                  <c:v>358.38</c:v>
                </c:pt>
                <c:pt idx="173">
                  <c:v>358.53</c:v>
                </c:pt>
                <c:pt idx="174">
                  <c:v>358.68</c:v>
                </c:pt>
                <c:pt idx="175">
                  <c:v>358.85</c:v>
                </c:pt>
                <c:pt idx="176">
                  <c:v>359.03</c:v>
                </c:pt>
                <c:pt idx="177">
                  <c:v>359.21</c:v>
                </c:pt>
                <c:pt idx="178">
                  <c:v>359.41</c:v>
                </c:pt>
                <c:pt idx="179">
                  <c:v>359.6</c:v>
                </c:pt>
                <c:pt idx="180">
                  <c:v>359.8</c:v>
                </c:pt>
                <c:pt idx="181">
                  <c:v>359.99</c:v>
                </c:pt>
                <c:pt idx="182">
                  <c:v>360.16</c:v>
                </c:pt>
                <c:pt idx="183">
                  <c:v>360.34</c:v>
                </c:pt>
                <c:pt idx="184">
                  <c:v>360.51</c:v>
                </c:pt>
                <c:pt idx="185">
                  <c:v>360.67</c:v>
                </c:pt>
                <c:pt idx="186">
                  <c:v>360.83</c:v>
                </c:pt>
                <c:pt idx="187">
                  <c:v>360.99</c:v>
                </c:pt>
                <c:pt idx="188">
                  <c:v>361.15</c:v>
                </c:pt>
                <c:pt idx="189">
                  <c:v>361.31</c:v>
                </c:pt>
                <c:pt idx="190">
                  <c:v>361.47</c:v>
                </c:pt>
                <c:pt idx="191">
                  <c:v>361.63</c:v>
                </c:pt>
                <c:pt idx="192">
                  <c:v>361.79</c:v>
                </c:pt>
                <c:pt idx="193">
                  <c:v>361.95</c:v>
                </c:pt>
                <c:pt idx="194">
                  <c:v>362.09</c:v>
                </c:pt>
                <c:pt idx="195">
                  <c:v>362.23</c:v>
                </c:pt>
                <c:pt idx="196">
                  <c:v>362.36</c:v>
                </c:pt>
                <c:pt idx="197">
                  <c:v>362.48</c:v>
                </c:pt>
                <c:pt idx="198">
                  <c:v>362.59</c:v>
                </c:pt>
                <c:pt idx="199">
                  <c:v>362.69</c:v>
                </c:pt>
                <c:pt idx="200">
                  <c:v>362.77</c:v>
                </c:pt>
                <c:pt idx="201">
                  <c:v>362.84</c:v>
                </c:pt>
                <c:pt idx="202">
                  <c:v>362.91</c:v>
                </c:pt>
                <c:pt idx="203">
                  <c:v>362.97</c:v>
                </c:pt>
                <c:pt idx="204">
                  <c:v>363.05</c:v>
                </c:pt>
                <c:pt idx="205">
                  <c:v>363.13</c:v>
                </c:pt>
                <c:pt idx="206">
                  <c:v>363.2</c:v>
                </c:pt>
                <c:pt idx="207">
                  <c:v>363.3</c:v>
                </c:pt>
                <c:pt idx="208">
                  <c:v>363.41</c:v>
                </c:pt>
                <c:pt idx="209">
                  <c:v>363.54</c:v>
                </c:pt>
                <c:pt idx="210">
                  <c:v>363.68</c:v>
                </c:pt>
                <c:pt idx="211">
                  <c:v>363.85</c:v>
                </c:pt>
                <c:pt idx="212">
                  <c:v>364.04</c:v>
                </c:pt>
                <c:pt idx="213">
                  <c:v>364.24</c:v>
                </c:pt>
                <c:pt idx="214">
                  <c:v>364.47</c:v>
                </c:pt>
                <c:pt idx="215">
                  <c:v>364.72</c:v>
                </c:pt>
                <c:pt idx="216">
                  <c:v>364.98</c:v>
                </c:pt>
                <c:pt idx="217">
                  <c:v>365.26</c:v>
                </c:pt>
                <c:pt idx="218">
                  <c:v>365.53</c:v>
                </c:pt>
                <c:pt idx="219">
                  <c:v>365.83</c:v>
                </c:pt>
                <c:pt idx="220">
                  <c:v>366.12</c:v>
                </c:pt>
                <c:pt idx="221">
                  <c:v>366.41</c:v>
                </c:pt>
                <c:pt idx="222">
                  <c:v>366.68</c:v>
                </c:pt>
                <c:pt idx="223">
                  <c:v>366.95</c:v>
                </c:pt>
                <c:pt idx="224">
                  <c:v>367.18</c:v>
                </c:pt>
                <c:pt idx="225">
                  <c:v>367.38</c:v>
                </c:pt>
                <c:pt idx="226">
                  <c:v>367.56</c:v>
                </c:pt>
                <c:pt idx="227">
                  <c:v>367.7</c:v>
                </c:pt>
                <c:pt idx="228">
                  <c:v>367.82</c:v>
                </c:pt>
                <c:pt idx="229">
                  <c:v>367.93</c:v>
                </c:pt>
                <c:pt idx="230">
                  <c:v>368.01</c:v>
                </c:pt>
                <c:pt idx="231">
                  <c:v>368.1</c:v>
                </c:pt>
                <c:pt idx="232">
                  <c:v>368.18</c:v>
                </c:pt>
                <c:pt idx="233">
                  <c:v>368.27</c:v>
                </c:pt>
                <c:pt idx="234">
                  <c:v>368.36</c:v>
                </c:pt>
                <c:pt idx="235">
                  <c:v>368.46</c:v>
                </c:pt>
                <c:pt idx="236">
                  <c:v>368.55</c:v>
                </c:pt>
                <c:pt idx="237">
                  <c:v>368.65</c:v>
                </c:pt>
                <c:pt idx="238">
                  <c:v>368.76</c:v>
                </c:pt>
                <c:pt idx="239">
                  <c:v>368.86</c:v>
                </c:pt>
                <c:pt idx="240">
                  <c:v>368.97</c:v>
                </c:pt>
                <c:pt idx="241">
                  <c:v>369.08</c:v>
                </c:pt>
                <c:pt idx="242">
                  <c:v>369.18</c:v>
                </c:pt>
                <c:pt idx="243">
                  <c:v>369.3</c:v>
                </c:pt>
                <c:pt idx="244">
                  <c:v>369.42</c:v>
                </c:pt>
                <c:pt idx="245">
                  <c:v>369.58</c:v>
                </c:pt>
                <c:pt idx="246">
                  <c:v>369.74</c:v>
                </c:pt>
                <c:pt idx="247">
                  <c:v>369.91</c:v>
                </c:pt>
                <c:pt idx="248">
                  <c:v>370.09</c:v>
                </c:pt>
                <c:pt idx="249">
                  <c:v>370.25</c:v>
                </c:pt>
                <c:pt idx="250">
                  <c:v>370.41</c:v>
                </c:pt>
                <c:pt idx="251">
                  <c:v>370.55</c:v>
                </c:pt>
                <c:pt idx="252">
                  <c:v>370.68</c:v>
                </c:pt>
                <c:pt idx="253">
                  <c:v>370.8</c:v>
                </c:pt>
                <c:pt idx="254">
                  <c:v>370.9</c:v>
                </c:pt>
                <c:pt idx="255">
                  <c:v>371.01</c:v>
                </c:pt>
                <c:pt idx="256">
                  <c:v>371.11</c:v>
                </c:pt>
                <c:pt idx="257">
                  <c:v>371.22</c:v>
                </c:pt>
                <c:pt idx="258">
                  <c:v>371.32</c:v>
                </c:pt>
                <c:pt idx="259">
                  <c:v>371.43</c:v>
                </c:pt>
                <c:pt idx="260">
                  <c:v>371.55</c:v>
                </c:pt>
                <c:pt idx="261">
                  <c:v>371.66</c:v>
                </c:pt>
                <c:pt idx="262">
                  <c:v>371.78</c:v>
                </c:pt>
                <c:pt idx="263">
                  <c:v>371.9</c:v>
                </c:pt>
                <c:pt idx="264">
                  <c:v>372.03</c:v>
                </c:pt>
                <c:pt idx="265">
                  <c:v>372.18</c:v>
                </c:pt>
                <c:pt idx="266">
                  <c:v>372.32</c:v>
                </c:pt>
                <c:pt idx="267">
                  <c:v>372.51</c:v>
                </c:pt>
                <c:pt idx="268">
                  <c:v>372.7</c:v>
                </c:pt>
                <c:pt idx="269">
                  <c:v>372.93</c:v>
                </c:pt>
                <c:pt idx="270">
                  <c:v>373.16</c:v>
                </c:pt>
                <c:pt idx="271">
                  <c:v>373.41</c:v>
                </c:pt>
                <c:pt idx="272">
                  <c:v>373.66</c:v>
                </c:pt>
                <c:pt idx="273">
                  <c:v>373.92</c:v>
                </c:pt>
                <c:pt idx="274">
                  <c:v>374.18</c:v>
                </c:pt>
                <c:pt idx="275">
                  <c:v>374.44</c:v>
                </c:pt>
                <c:pt idx="276">
                  <c:v>374.69</c:v>
                </c:pt>
                <c:pt idx="277">
                  <c:v>374.94</c:v>
                </c:pt>
                <c:pt idx="278">
                  <c:v>375.15</c:v>
                </c:pt>
                <c:pt idx="279">
                  <c:v>375.38</c:v>
                </c:pt>
                <c:pt idx="280">
                  <c:v>375.59</c:v>
                </c:pt>
                <c:pt idx="281">
                  <c:v>375.79</c:v>
                </c:pt>
                <c:pt idx="282">
                  <c:v>375.98</c:v>
                </c:pt>
                <c:pt idx="283">
                  <c:v>376.16</c:v>
                </c:pt>
                <c:pt idx="284">
                  <c:v>376.32</c:v>
                </c:pt>
                <c:pt idx="285">
                  <c:v>376.46</c:v>
                </c:pt>
                <c:pt idx="286">
                  <c:v>376.6</c:v>
                </c:pt>
                <c:pt idx="287">
                  <c:v>376.73</c:v>
                </c:pt>
                <c:pt idx="288">
                  <c:v>376.85</c:v>
                </c:pt>
                <c:pt idx="289">
                  <c:v>376.97</c:v>
                </c:pt>
                <c:pt idx="290">
                  <c:v>377.08</c:v>
                </c:pt>
                <c:pt idx="291">
                  <c:v>377.2</c:v>
                </c:pt>
                <c:pt idx="292">
                  <c:v>377.31</c:v>
                </c:pt>
                <c:pt idx="293">
                  <c:v>377.43</c:v>
                </c:pt>
                <c:pt idx="294">
                  <c:v>377.56</c:v>
                </c:pt>
                <c:pt idx="295">
                  <c:v>377.7</c:v>
                </c:pt>
                <c:pt idx="296">
                  <c:v>377.86</c:v>
                </c:pt>
                <c:pt idx="297">
                  <c:v>378.02</c:v>
                </c:pt>
                <c:pt idx="298">
                  <c:v>378.21</c:v>
                </c:pt>
                <c:pt idx="299">
                  <c:v>378.4</c:v>
                </c:pt>
                <c:pt idx="300">
                  <c:v>378.6</c:v>
                </c:pt>
                <c:pt idx="301">
                  <c:v>378.81</c:v>
                </c:pt>
                <c:pt idx="302">
                  <c:v>379.01</c:v>
                </c:pt>
                <c:pt idx="303">
                  <c:v>379.22</c:v>
                </c:pt>
                <c:pt idx="304">
                  <c:v>379.43</c:v>
                </c:pt>
                <c:pt idx="305">
                  <c:v>379.65</c:v>
                </c:pt>
                <c:pt idx="306">
                  <c:v>379.85</c:v>
                </c:pt>
                <c:pt idx="307">
                  <c:v>380.06</c:v>
                </c:pt>
                <c:pt idx="308">
                  <c:v>380.25</c:v>
                </c:pt>
                <c:pt idx="309">
                  <c:v>380.44</c:v>
                </c:pt>
                <c:pt idx="310">
                  <c:v>380.62</c:v>
                </c:pt>
                <c:pt idx="311">
                  <c:v>380.8</c:v>
                </c:pt>
                <c:pt idx="312">
                  <c:v>380.98</c:v>
                </c:pt>
                <c:pt idx="313">
                  <c:v>381.15</c:v>
                </c:pt>
                <c:pt idx="314">
                  <c:v>381.3</c:v>
                </c:pt>
                <c:pt idx="315">
                  <c:v>381.47</c:v>
                </c:pt>
                <c:pt idx="316">
                  <c:v>381.62</c:v>
                </c:pt>
                <c:pt idx="317">
                  <c:v>381.78</c:v>
                </c:pt>
                <c:pt idx="318">
                  <c:v>381.92</c:v>
                </c:pt>
                <c:pt idx="319">
                  <c:v>382.07</c:v>
                </c:pt>
                <c:pt idx="320">
                  <c:v>382.22</c:v>
                </c:pt>
                <c:pt idx="321">
                  <c:v>382.37</c:v>
                </c:pt>
                <c:pt idx="322">
                  <c:v>382.52</c:v>
                </c:pt>
                <c:pt idx="323">
                  <c:v>382.67</c:v>
                </c:pt>
                <c:pt idx="324">
                  <c:v>382.83</c:v>
                </c:pt>
                <c:pt idx="325">
                  <c:v>382.99</c:v>
                </c:pt>
                <c:pt idx="326">
                  <c:v>383.13</c:v>
                </c:pt>
                <c:pt idx="327">
                  <c:v>383.29</c:v>
                </c:pt>
                <c:pt idx="328">
                  <c:v>383.44</c:v>
                </c:pt>
                <c:pt idx="329">
                  <c:v>383.6</c:v>
                </c:pt>
                <c:pt idx="330">
                  <c:v>383.75</c:v>
                </c:pt>
                <c:pt idx="331">
                  <c:v>383.91</c:v>
                </c:pt>
                <c:pt idx="332">
                  <c:v>384.08</c:v>
                </c:pt>
                <c:pt idx="333">
                  <c:v>384.24</c:v>
                </c:pt>
                <c:pt idx="334">
                  <c:v>384.41</c:v>
                </c:pt>
                <c:pt idx="335">
                  <c:v>384.56</c:v>
                </c:pt>
                <c:pt idx="336">
                  <c:v>384.72</c:v>
                </c:pt>
                <c:pt idx="337">
                  <c:v>384.87</c:v>
                </c:pt>
                <c:pt idx="338">
                  <c:v>385.02</c:v>
                </c:pt>
                <c:pt idx="339">
                  <c:v>385.17</c:v>
                </c:pt>
                <c:pt idx="340">
                  <c:v>385.33</c:v>
                </c:pt>
                <c:pt idx="341">
                  <c:v>385.5</c:v>
                </c:pt>
                <c:pt idx="342">
                  <c:v>385.66</c:v>
                </c:pt>
                <c:pt idx="343">
                  <c:v>385.82</c:v>
                </c:pt>
                <c:pt idx="344">
                  <c:v>385.97</c:v>
                </c:pt>
                <c:pt idx="345">
                  <c:v>386.12</c:v>
                </c:pt>
                <c:pt idx="346">
                  <c:v>386.24</c:v>
                </c:pt>
                <c:pt idx="347">
                  <c:v>386.36</c:v>
                </c:pt>
                <c:pt idx="348">
                  <c:v>386.47</c:v>
                </c:pt>
                <c:pt idx="349">
                  <c:v>386.6</c:v>
                </c:pt>
                <c:pt idx="350">
                  <c:v>386.72</c:v>
                </c:pt>
                <c:pt idx="351">
                  <c:v>386.86</c:v>
                </c:pt>
                <c:pt idx="352">
                  <c:v>387</c:v>
                </c:pt>
                <c:pt idx="353">
                  <c:v>387.17</c:v>
                </c:pt>
                <c:pt idx="354">
                  <c:v>387.35</c:v>
                </c:pt>
                <c:pt idx="355">
                  <c:v>387.55</c:v>
                </c:pt>
                <c:pt idx="356">
                  <c:v>387.76</c:v>
                </c:pt>
                <c:pt idx="357">
                  <c:v>387.97</c:v>
                </c:pt>
                <c:pt idx="358">
                  <c:v>388.19</c:v>
                </c:pt>
                <c:pt idx="359">
                  <c:v>388.42</c:v>
                </c:pt>
                <c:pt idx="360">
                  <c:v>388.67</c:v>
                </c:pt>
                <c:pt idx="361">
                  <c:v>388.92</c:v>
                </c:pt>
                <c:pt idx="362">
                  <c:v>389.08</c:v>
                </c:pt>
                <c:pt idx="363">
                  <c:v>389.31</c:v>
                </c:pt>
                <c:pt idx="364">
                  <c:v>389.52</c:v>
                </c:pt>
                <c:pt idx="365">
                  <c:v>389.72</c:v>
                </c:pt>
                <c:pt idx="366">
                  <c:v>389.89</c:v>
                </c:pt>
                <c:pt idx="367">
                  <c:v>390.07</c:v>
                </c:pt>
                <c:pt idx="368">
                  <c:v>390.23</c:v>
                </c:pt>
                <c:pt idx="369">
                  <c:v>390.39</c:v>
                </c:pt>
                <c:pt idx="370">
                  <c:v>390.54</c:v>
                </c:pt>
                <c:pt idx="371">
                  <c:v>390.68</c:v>
                </c:pt>
                <c:pt idx="372">
                  <c:v>390.82</c:v>
                </c:pt>
                <c:pt idx="373">
                  <c:v>390.95</c:v>
                </c:pt>
                <c:pt idx="374">
                  <c:v>391.08</c:v>
                </c:pt>
                <c:pt idx="375">
                  <c:v>391.24</c:v>
                </c:pt>
                <c:pt idx="376">
                  <c:v>391.4</c:v>
                </c:pt>
                <c:pt idx="377">
                  <c:v>391.59</c:v>
                </c:pt>
                <c:pt idx="378">
                  <c:v>391.78</c:v>
                </c:pt>
                <c:pt idx="379">
                  <c:v>391.97</c:v>
                </c:pt>
                <c:pt idx="380">
                  <c:v>392.16</c:v>
                </c:pt>
                <c:pt idx="381">
                  <c:v>392.33</c:v>
                </c:pt>
                <c:pt idx="382">
                  <c:v>392.5</c:v>
                </c:pt>
                <c:pt idx="383">
                  <c:v>392.66</c:v>
                </c:pt>
                <c:pt idx="384">
                  <c:v>392.83</c:v>
                </c:pt>
                <c:pt idx="385">
                  <c:v>393</c:v>
                </c:pt>
                <c:pt idx="386">
                  <c:v>393.18</c:v>
                </c:pt>
                <c:pt idx="387">
                  <c:v>393.38</c:v>
                </c:pt>
                <c:pt idx="388">
                  <c:v>393.59</c:v>
                </c:pt>
                <c:pt idx="389">
                  <c:v>393.82</c:v>
                </c:pt>
                <c:pt idx="390">
                  <c:v>394.05</c:v>
                </c:pt>
                <c:pt idx="391">
                  <c:v>394.3</c:v>
                </c:pt>
                <c:pt idx="392">
                  <c:v>394.57</c:v>
                </c:pt>
                <c:pt idx="393">
                  <c:v>394.83</c:v>
                </c:pt>
                <c:pt idx="394">
                  <c:v>395.1</c:v>
                </c:pt>
                <c:pt idx="395">
                  <c:v>395.36</c:v>
                </c:pt>
                <c:pt idx="396">
                  <c:v>395.62</c:v>
                </c:pt>
                <c:pt idx="397">
                  <c:v>395.88</c:v>
                </c:pt>
                <c:pt idx="398">
                  <c:v>396.1</c:v>
                </c:pt>
                <c:pt idx="399">
                  <c:v>396.33</c:v>
                </c:pt>
                <c:pt idx="400">
                  <c:v>396.56</c:v>
                </c:pt>
                <c:pt idx="401">
                  <c:v>396.78</c:v>
                </c:pt>
                <c:pt idx="402">
                  <c:v>397</c:v>
                </c:pt>
                <c:pt idx="403">
                  <c:v>397.21</c:v>
                </c:pt>
                <c:pt idx="404">
                  <c:v>397.42</c:v>
                </c:pt>
                <c:pt idx="405">
                  <c:v>397.62</c:v>
                </c:pt>
                <c:pt idx="406">
                  <c:v>397.81</c:v>
                </c:pt>
                <c:pt idx="407">
                  <c:v>397.99</c:v>
                </c:pt>
                <c:pt idx="408">
                  <c:v>398.17</c:v>
                </c:pt>
                <c:pt idx="409">
                  <c:v>398.36</c:v>
                </c:pt>
                <c:pt idx="410">
                  <c:v>398.52</c:v>
                </c:pt>
                <c:pt idx="411">
                  <c:v>398.7</c:v>
                </c:pt>
                <c:pt idx="412">
                  <c:v>398.85</c:v>
                </c:pt>
                <c:pt idx="413">
                  <c:v>399</c:v>
                </c:pt>
                <c:pt idx="414">
                  <c:v>399.13</c:v>
                </c:pt>
                <c:pt idx="415">
                  <c:v>399.27</c:v>
                </c:pt>
                <c:pt idx="416">
                  <c:v>399.42</c:v>
                </c:pt>
                <c:pt idx="417">
                  <c:v>399.56</c:v>
                </c:pt>
                <c:pt idx="418">
                  <c:v>399.72</c:v>
                </c:pt>
                <c:pt idx="419">
                  <c:v>399.87</c:v>
                </c:pt>
                <c:pt idx="420">
                  <c:v>400.03</c:v>
                </c:pt>
                <c:pt idx="421">
                  <c:v>400.2</c:v>
                </c:pt>
                <c:pt idx="422">
                  <c:v>400.35</c:v>
                </c:pt>
                <c:pt idx="423">
                  <c:v>400.54</c:v>
                </c:pt>
                <c:pt idx="424">
                  <c:v>400.72</c:v>
                </c:pt>
                <c:pt idx="425">
                  <c:v>400.92</c:v>
                </c:pt>
                <c:pt idx="426">
                  <c:v>401.14</c:v>
                </c:pt>
                <c:pt idx="427">
                  <c:v>401.38</c:v>
                </c:pt>
                <c:pt idx="428">
                  <c:v>401.65</c:v>
                </c:pt>
                <c:pt idx="429">
                  <c:v>401.94</c:v>
                </c:pt>
                <c:pt idx="430">
                  <c:v>402.24</c:v>
                </c:pt>
                <c:pt idx="431">
                  <c:v>402.56</c:v>
                </c:pt>
                <c:pt idx="432">
                  <c:v>402.71</c:v>
                </c:pt>
                <c:pt idx="433">
                  <c:v>403.02</c:v>
                </c:pt>
                <c:pt idx="434">
                  <c:v>403.3</c:v>
                </c:pt>
                <c:pt idx="435">
                  <c:v>403.57</c:v>
                </c:pt>
                <c:pt idx="436">
                  <c:v>403.81</c:v>
                </c:pt>
                <c:pt idx="437">
                  <c:v>404.04</c:v>
                </c:pt>
                <c:pt idx="438">
                  <c:v>404.25</c:v>
                </c:pt>
                <c:pt idx="439">
                  <c:v>404.46</c:v>
                </c:pt>
                <c:pt idx="440">
                  <c:v>404.67</c:v>
                </c:pt>
                <c:pt idx="441">
                  <c:v>404.89</c:v>
                </c:pt>
                <c:pt idx="442">
                  <c:v>405.12</c:v>
                </c:pt>
                <c:pt idx="443">
                  <c:v>405.35</c:v>
                </c:pt>
                <c:pt idx="444">
                  <c:v>405.58</c:v>
                </c:pt>
                <c:pt idx="445">
                  <c:v>405.81</c:v>
                </c:pt>
                <c:pt idx="446">
                  <c:v>406.01</c:v>
                </c:pt>
                <c:pt idx="447">
                  <c:v>406.23</c:v>
                </c:pt>
                <c:pt idx="448">
                  <c:v>406.42</c:v>
                </c:pt>
                <c:pt idx="449">
                  <c:v>406.6</c:v>
                </c:pt>
                <c:pt idx="450">
                  <c:v>406.76</c:v>
                </c:pt>
                <c:pt idx="451">
                  <c:v>406.91</c:v>
                </c:pt>
                <c:pt idx="452">
                  <c:v>407.05</c:v>
                </c:pt>
                <c:pt idx="453">
                  <c:v>407.18</c:v>
                </c:pt>
                <c:pt idx="454">
                  <c:v>407.3</c:v>
                </c:pt>
                <c:pt idx="455">
                  <c:v>407.43</c:v>
                </c:pt>
                <c:pt idx="456">
                  <c:v>407.56</c:v>
                </c:pt>
                <c:pt idx="457">
                  <c:v>407.71</c:v>
                </c:pt>
                <c:pt idx="458">
                  <c:v>407.85</c:v>
                </c:pt>
                <c:pt idx="459">
                  <c:v>408.03</c:v>
                </c:pt>
                <c:pt idx="460">
                  <c:v>408.23</c:v>
                </c:pt>
                <c:pt idx="461">
                  <c:v>408.47</c:v>
                </c:pt>
                <c:pt idx="462">
                  <c:v>408.73</c:v>
                </c:pt>
                <c:pt idx="463">
                  <c:v>409.01</c:v>
                </c:pt>
                <c:pt idx="464">
                  <c:v>409.3</c:v>
                </c:pt>
                <c:pt idx="465">
                  <c:v>409.59</c:v>
                </c:pt>
                <c:pt idx="466">
                  <c:v>409.89</c:v>
                </c:pt>
                <c:pt idx="467">
                  <c:v>410.16</c:v>
                </c:pt>
                <c:pt idx="468">
                  <c:v>410.43</c:v>
                </c:pt>
                <c:pt idx="469">
                  <c:v>410.67</c:v>
                </c:pt>
                <c:pt idx="470">
                  <c:v>410.88</c:v>
                </c:pt>
                <c:pt idx="471">
                  <c:v>411.09</c:v>
                </c:pt>
                <c:pt idx="472">
                  <c:v>411.28</c:v>
                </c:pt>
                <c:pt idx="473">
                  <c:v>411.48</c:v>
                </c:pt>
                <c:pt idx="474">
                  <c:v>411.66</c:v>
                </c:pt>
                <c:pt idx="475">
                  <c:v>411.85</c:v>
                </c:pt>
                <c:pt idx="476">
                  <c:v>412.03</c:v>
                </c:pt>
                <c:pt idx="477">
                  <c:v>412.22</c:v>
                </c:pt>
                <c:pt idx="478">
                  <c:v>412.42</c:v>
                </c:pt>
                <c:pt idx="479">
                  <c:v>412.61</c:v>
                </c:pt>
                <c:pt idx="480">
                  <c:v>412.82</c:v>
                </c:pt>
                <c:pt idx="481">
                  <c:v>413.02</c:v>
                </c:pt>
                <c:pt idx="482">
                  <c:v>413.22</c:v>
                </c:pt>
                <c:pt idx="483">
                  <c:v>413.44</c:v>
                </c:pt>
                <c:pt idx="484">
                  <c:v>413.67</c:v>
                </c:pt>
                <c:pt idx="485">
                  <c:v>413.9</c:v>
                </c:pt>
                <c:pt idx="486">
                  <c:v>414.12</c:v>
                </c:pt>
                <c:pt idx="487">
                  <c:v>414.34</c:v>
                </c:pt>
                <c:pt idx="488">
                  <c:v>414.54</c:v>
                </c:pt>
                <c:pt idx="489">
                  <c:v>414.71</c:v>
                </c:pt>
                <c:pt idx="490">
                  <c:v>414.88</c:v>
                </c:pt>
                <c:pt idx="491">
                  <c:v>415.04</c:v>
                </c:pt>
              </c:numCache>
            </c:numRef>
          </c:yVal>
          <c:smooth val="1"/>
        </c:ser>
        <c:ser>
          <c:idx val="1"/>
          <c:order val="1"/>
          <c:tx>
            <c:strRef>
              <c:f>'Mesures modernes'!$C$6</c:f>
              <c:strCache>
                <c:ptCount val="1"/>
                <c:pt idx="0">
                  <c:v>Hawai Kum</c:v>
                </c:pt>
              </c:strCache>
            </c:strRef>
          </c:tx>
          <c:spPr>
            <a:ln w="3175">
              <a:solidFill>
                <a:srgbClr val="0066CC"/>
              </a:solidFill>
              <a:prstDash val="sysDash"/>
            </a:ln>
          </c:spPr>
          <c:marker>
            <c:symbol val="none"/>
          </c:marker>
          <c:xVal>
            <c:numRef>
              <c:f>'Mesures modernes'!$A$7:$A$498</c:f>
              <c:numCache>
                <c:formatCode>General</c:formatCode>
                <c:ptCount val="492"/>
                <c:pt idx="0">
                  <c:v>1980.0409999999999</c:v>
                </c:pt>
                <c:pt idx="1">
                  <c:v>1980.1257000000001</c:v>
                </c:pt>
                <c:pt idx="2">
                  <c:v>1980.2049</c:v>
                </c:pt>
                <c:pt idx="3">
                  <c:v>1980.2896000000001</c:v>
                </c:pt>
                <c:pt idx="4">
                  <c:v>1980.3715999999999</c:v>
                </c:pt>
                <c:pt idx="5">
                  <c:v>1980.4563000000001</c:v>
                </c:pt>
                <c:pt idx="6">
                  <c:v>1980.5382999999999</c:v>
                </c:pt>
                <c:pt idx="7">
                  <c:v>1980.623</c:v>
                </c:pt>
                <c:pt idx="8">
                  <c:v>1980.7076999999999</c:v>
                </c:pt>
                <c:pt idx="9">
                  <c:v>1980.7896000000001</c:v>
                </c:pt>
                <c:pt idx="10">
                  <c:v>1980.8742999999999</c:v>
                </c:pt>
                <c:pt idx="11">
                  <c:v>1980.9563000000001</c:v>
                </c:pt>
                <c:pt idx="12">
                  <c:v>1981.0410999999999</c:v>
                </c:pt>
                <c:pt idx="13">
                  <c:v>1981.126</c:v>
                </c:pt>
                <c:pt idx="14">
                  <c:v>1981.2027</c:v>
                </c:pt>
                <c:pt idx="15">
                  <c:v>1981.2877000000001</c:v>
                </c:pt>
                <c:pt idx="16">
                  <c:v>1981.3698999999999</c:v>
                </c:pt>
                <c:pt idx="17">
                  <c:v>1981.4548</c:v>
                </c:pt>
                <c:pt idx="18">
                  <c:v>1981.537</c:v>
                </c:pt>
                <c:pt idx="19">
                  <c:v>1981.6219000000001</c:v>
                </c:pt>
                <c:pt idx="20">
                  <c:v>1981.7067999999999</c:v>
                </c:pt>
                <c:pt idx="21">
                  <c:v>1981.789</c:v>
                </c:pt>
                <c:pt idx="22">
                  <c:v>1981.874</c:v>
                </c:pt>
                <c:pt idx="23">
                  <c:v>1981.9562000000001</c:v>
                </c:pt>
                <c:pt idx="24">
                  <c:v>1982.0410999999999</c:v>
                </c:pt>
                <c:pt idx="25">
                  <c:v>1982.126</c:v>
                </c:pt>
                <c:pt idx="26">
                  <c:v>1982.2027</c:v>
                </c:pt>
                <c:pt idx="27">
                  <c:v>1982.2877000000001</c:v>
                </c:pt>
                <c:pt idx="28">
                  <c:v>1982.3698999999999</c:v>
                </c:pt>
                <c:pt idx="29">
                  <c:v>1982.4548</c:v>
                </c:pt>
                <c:pt idx="30">
                  <c:v>1982.537</c:v>
                </c:pt>
                <c:pt idx="31">
                  <c:v>1982.6219000000001</c:v>
                </c:pt>
                <c:pt idx="32">
                  <c:v>1982.7067999999999</c:v>
                </c:pt>
                <c:pt idx="33">
                  <c:v>1982.789</c:v>
                </c:pt>
                <c:pt idx="34">
                  <c:v>1982.874</c:v>
                </c:pt>
                <c:pt idx="35">
                  <c:v>1982.9562000000001</c:v>
                </c:pt>
                <c:pt idx="36">
                  <c:v>1983.0410999999999</c:v>
                </c:pt>
                <c:pt idx="37">
                  <c:v>1983.126</c:v>
                </c:pt>
                <c:pt idx="38">
                  <c:v>1983.2027</c:v>
                </c:pt>
                <c:pt idx="39">
                  <c:v>1983.2877000000001</c:v>
                </c:pt>
                <c:pt idx="40">
                  <c:v>1983.3698999999999</c:v>
                </c:pt>
                <c:pt idx="41">
                  <c:v>1983.4548</c:v>
                </c:pt>
                <c:pt idx="42">
                  <c:v>1983.537</c:v>
                </c:pt>
                <c:pt idx="43">
                  <c:v>1983.6219000000001</c:v>
                </c:pt>
                <c:pt idx="44">
                  <c:v>1983.7067999999999</c:v>
                </c:pt>
                <c:pt idx="45">
                  <c:v>1983.789</c:v>
                </c:pt>
                <c:pt idx="46">
                  <c:v>1983.874</c:v>
                </c:pt>
                <c:pt idx="47">
                  <c:v>1983.9562000000001</c:v>
                </c:pt>
                <c:pt idx="48">
                  <c:v>1984.0409999999999</c:v>
                </c:pt>
                <c:pt idx="49">
                  <c:v>1984.1257000000001</c:v>
                </c:pt>
                <c:pt idx="50">
                  <c:v>1984.2049</c:v>
                </c:pt>
                <c:pt idx="51">
                  <c:v>1984.2896000000001</c:v>
                </c:pt>
                <c:pt idx="52">
                  <c:v>1984.3715999999999</c:v>
                </c:pt>
                <c:pt idx="53">
                  <c:v>1984.4563000000001</c:v>
                </c:pt>
                <c:pt idx="54">
                  <c:v>1984.5382999999999</c:v>
                </c:pt>
                <c:pt idx="55">
                  <c:v>1984.623</c:v>
                </c:pt>
                <c:pt idx="56">
                  <c:v>1984.7076999999999</c:v>
                </c:pt>
                <c:pt idx="57">
                  <c:v>1984.7896000000001</c:v>
                </c:pt>
                <c:pt idx="58">
                  <c:v>1984.8742999999999</c:v>
                </c:pt>
                <c:pt idx="59">
                  <c:v>1984.9563000000001</c:v>
                </c:pt>
                <c:pt idx="60">
                  <c:v>1985.0410999999999</c:v>
                </c:pt>
                <c:pt idx="61">
                  <c:v>1985.126</c:v>
                </c:pt>
                <c:pt idx="62">
                  <c:v>1985.2027</c:v>
                </c:pt>
                <c:pt idx="63">
                  <c:v>1985.2877000000001</c:v>
                </c:pt>
                <c:pt idx="64">
                  <c:v>1985.3698999999999</c:v>
                </c:pt>
                <c:pt idx="65">
                  <c:v>1985.4548</c:v>
                </c:pt>
                <c:pt idx="66">
                  <c:v>1985.537</c:v>
                </c:pt>
                <c:pt idx="67">
                  <c:v>1985.6219000000001</c:v>
                </c:pt>
                <c:pt idx="68">
                  <c:v>1985.7067999999999</c:v>
                </c:pt>
                <c:pt idx="69">
                  <c:v>1985.789</c:v>
                </c:pt>
                <c:pt idx="70">
                  <c:v>1985.874</c:v>
                </c:pt>
                <c:pt idx="71">
                  <c:v>1985.9562000000001</c:v>
                </c:pt>
                <c:pt idx="72">
                  <c:v>1986.0410999999999</c:v>
                </c:pt>
                <c:pt idx="73">
                  <c:v>1986.126</c:v>
                </c:pt>
                <c:pt idx="74">
                  <c:v>1986.2027</c:v>
                </c:pt>
                <c:pt idx="75">
                  <c:v>1986.2877000000001</c:v>
                </c:pt>
                <c:pt idx="76">
                  <c:v>1986.3698999999999</c:v>
                </c:pt>
                <c:pt idx="77">
                  <c:v>1986.4548</c:v>
                </c:pt>
                <c:pt idx="78">
                  <c:v>1986.537</c:v>
                </c:pt>
                <c:pt idx="79">
                  <c:v>1986.6219000000001</c:v>
                </c:pt>
                <c:pt idx="80">
                  <c:v>1986.7067999999999</c:v>
                </c:pt>
                <c:pt idx="81">
                  <c:v>1986.789</c:v>
                </c:pt>
                <c:pt idx="82">
                  <c:v>1986.874</c:v>
                </c:pt>
                <c:pt idx="83">
                  <c:v>1986.9562000000001</c:v>
                </c:pt>
                <c:pt idx="84">
                  <c:v>1987.0410999999999</c:v>
                </c:pt>
                <c:pt idx="85">
                  <c:v>1987.126</c:v>
                </c:pt>
                <c:pt idx="86">
                  <c:v>1987.2027</c:v>
                </c:pt>
                <c:pt idx="87">
                  <c:v>1987.2877000000001</c:v>
                </c:pt>
                <c:pt idx="88">
                  <c:v>1987.3698999999999</c:v>
                </c:pt>
                <c:pt idx="89">
                  <c:v>1987.4548</c:v>
                </c:pt>
                <c:pt idx="90">
                  <c:v>1987.537</c:v>
                </c:pt>
                <c:pt idx="91">
                  <c:v>1987.6219000000001</c:v>
                </c:pt>
                <c:pt idx="92">
                  <c:v>1987.7067999999999</c:v>
                </c:pt>
                <c:pt idx="93">
                  <c:v>1987.789</c:v>
                </c:pt>
                <c:pt idx="94">
                  <c:v>1987.874</c:v>
                </c:pt>
                <c:pt idx="95">
                  <c:v>1987.9562000000001</c:v>
                </c:pt>
                <c:pt idx="96">
                  <c:v>1988.0409999999999</c:v>
                </c:pt>
                <c:pt idx="97">
                  <c:v>1988.1257000000001</c:v>
                </c:pt>
                <c:pt idx="98">
                  <c:v>1988.2049</c:v>
                </c:pt>
                <c:pt idx="99">
                  <c:v>1988.2896000000001</c:v>
                </c:pt>
                <c:pt idx="100">
                  <c:v>1988.3715999999999</c:v>
                </c:pt>
                <c:pt idx="101">
                  <c:v>1988.4563000000001</c:v>
                </c:pt>
                <c:pt idx="102">
                  <c:v>1988.5382999999999</c:v>
                </c:pt>
                <c:pt idx="103">
                  <c:v>1988.623</c:v>
                </c:pt>
                <c:pt idx="104">
                  <c:v>1988.7076999999999</c:v>
                </c:pt>
                <c:pt idx="105">
                  <c:v>1988.7896000000001</c:v>
                </c:pt>
                <c:pt idx="106">
                  <c:v>1988.8742999999999</c:v>
                </c:pt>
                <c:pt idx="107">
                  <c:v>1988.9563000000001</c:v>
                </c:pt>
                <c:pt idx="108">
                  <c:v>1989.0410999999999</c:v>
                </c:pt>
                <c:pt idx="109">
                  <c:v>1989.126</c:v>
                </c:pt>
                <c:pt idx="110">
                  <c:v>1989.2027</c:v>
                </c:pt>
                <c:pt idx="111">
                  <c:v>1989.2877000000001</c:v>
                </c:pt>
                <c:pt idx="112">
                  <c:v>1989.3698999999999</c:v>
                </c:pt>
                <c:pt idx="113">
                  <c:v>1989.4548</c:v>
                </c:pt>
                <c:pt idx="114">
                  <c:v>1989.537</c:v>
                </c:pt>
                <c:pt idx="115">
                  <c:v>1989.6219000000001</c:v>
                </c:pt>
                <c:pt idx="116">
                  <c:v>1989.7067999999999</c:v>
                </c:pt>
                <c:pt idx="117">
                  <c:v>1989.789</c:v>
                </c:pt>
                <c:pt idx="118">
                  <c:v>1989.874</c:v>
                </c:pt>
                <c:pt idx="119">
                  <c:v>1989.9562000000001</c:v>
                </c:pt>
                <c:pt idx="120">
                  <c:v>1990.0410999999999</c:v>
                </c:pt>
                <c:pt idx="121">
                  <c:v>1990.126</c:v>
                </c:pt>
                <c:pt idx="122">
                  <c:v>1990.2027</c:v>
                </c:pt>
                <c:pt idx="123">
                  <c:v>1990.2877000000001</c:v>
                </c:pt>
                <c:pt idx="124">
                  <c:v>1990.3698999999999</c:v>
                </c:pt>
                <c:pt idx="125">
                  <c:v>1990.4548</c:v>
                </c:pt>
                <c:pt idx="126">
                  <c:v>1990.537</c:v>
                </c:pt>
                <c:pt idx="127">
                  <c:v>1990.6219000000001</c:v>
                </c:pt>
                <c:pt idx="128">
                  <c:v>1990.7067999999999</c:v>
                </c:pt>
                <c:pt idx="129">
                  <c:v>1990.789</c:v>
                </c:pt>
                <c:pt idx="130">
                  <c:v>1990.874</c:v>
                </c:pt>
                <c:pt idx="131">
                  <c:v>1990.9562000000001</c:v>
                </c:pt>
                <c:pt idx="132">
                  <c:v>1991.0410999999999</c:v>
                </c:pt>
                <c:pt idx="133">
                  <c:v>1991.126</c:v>
                </c:pt>
                <c:pt idx="134">
                  <c:v>1991.2027</c:v>
                </c:pt>
                <c:pt idx="135">
                  <c:v>1991.2877000000001</c:v>
                </c:pt>
                <c:pt idx="136">
                  <c:v>1991.3698999999999</c:v>
                </c:pt>
                <c:pt idx="137">
                  <c:v>1991.4548</c:v>
                </c:pt>
                <c:pt idx="138">
                  <c:v>1991.537</c:v>
                </c:pt>
                <c:pt idx="139">
                  <c:v>1991.6219000000001</c:v>
                </c:pt>
                <c:pt idx="140">
                  <c:v>1991.7067999999999</c:v>
                </c:pt>
                <c:pt idx="141">
                  <c:v>1991.789</c:v>
                </c:pt>
                <c:pt idx="142">
                  <c:v>1991.874</c:v>
                </c:pt>
                <c:pt idx="143">
                  <c:v>1991.9562000000001</c:v>
                </c:pt>
                <c:pt idx="144">
                  <c:v>1992.0409999999999</c:v>
                </c:pt>
                <c:pt idx="145">
                  <c:v>1992.1257000000001</c:v>
                </c:pt>
                <c:pt idx="146">
                  <c:v>1992.2049</c:v>
                </c:pt>
                <c:pt idx="147">
                  <c:v>1992.2896000000001</c:v>
                </c:pt>
                <c:pt idx="148">
                  <c:v>1992.3715999999999</c:v>
                </c:pt>
                <c:pt idx="149">
                  <c:v>1992.4563000000001</c:v>
                </c:pt>
                <c:pt idx="150">
                  <c:v>1992.5382999999999</c:v>
                </c:pt>
                <c:pt idx="151">
                  <c:v>1992.623</c:v>
                </c:pt>
                <c:pt idx="152">
                  <c:v>1992.7076999999999</c:v>
                </c:pt>
                <c:pt idx="153">
                  <c:v>1992.7896000000001</c:v>
                </c:pt>
                <c:pt idx="154">
                  <c:v>1992.8742999999999</c:v>
                </c:pt>
                <c:pt idx="155">
                  <c:v>1992.9563000000001</c:v>
                </c:pt>
                <c:pt idx="156">
                  <c:v>1993.0410999999999</c:v>
                </c:pt>
                <c:pt idx="157">
                  <c:v>1993.126</c:v>
                </c:pt>
                <c:pt idx="158">
                  <c:v>1993.2027</c:v>
                </c:pt>
                <c:pt idx="159">
                  <c:v>1993.2877000000001</c:v>
                </c:pt>
                <c:pt idx="160">
                  <c:v>1993.3698999999999</c:v>
                </c:pt>
                <c:pt idx="161">
                  <c:v>1993.4548</c:v>
                </c:pt>
                <c:pt idx="162">
                  <c:v>1993.537</c:v>
                </c:pt>
                <c:pt idx="163">
                  <c:v>1993.6219000000001</c:v>
                </c:pt>
                <c:pt idx="164">
                  <c:v>1993.7067999999999</c:v>
                </c:pt>
                <c:pt idx="165">
                  <c:v>1993.789</c:v>
                </c:pt>
                <c:pt idx="166">
                  <c:v>1993.874</c:v>
                </c:pt>
                <c:pt idx="167">
                  <c:v>1993.9562000000001</c:v>
                </c:pt>
                <c:pt idx="168">
                  <c:v>1994.0410999999999</c:v>
                </c:pt>
                <c:pt idx="169">
                  <c:v>1994.126</c:v>
                </c:pt>
                <c:pt idx="170">
                  <c:v>1994.2027</c:v>
                </c:pt>
                <c:pt idx="171">
                  <c:v>1994.2877000000001</c:v>
                </c:pt>
                <c:pt idx="172">
                  <c:v>1994.3698999999999</c:v>
                </c:pt>
                <c:pt idx="173">
                  <c:v>1994.4548</c:v>
                </c:pt>
                <c:pt idx="174">
                  <c:v>1994.537</c:v>
                </c:pt>
                <c:pt idx="175">
                  <c:v>1994.6219000000001</c:v>
                </c:pt>
                <c:pt idx="176">
                  <c:v>1994.7067999999999</c:v>
                </c:pt>
                <c:pt idx="177">
                  <c:v>1994.789</c:v>
                </c:pt>
                <c:pt idx="178">
                  <c:v>1994.874</c:v>
                </c:pt>
                <c:pt idx="179">
                  <c:v>1994.9562000000001</c:v>
                </c:pt>
                <c:pt idx="180">
                  <c:v>1995.0410999999999</c:v>
                </c:pt>
                <c:pt idx="181">
                  <c:v>1995.126</c:v>
                </c:pt>
                <c:pt idx="182">
                  <c:v>1995.2027</c:v>
                </c:pt>
                <c:pt idx="183">
                  <c:v>1995.2877000000001</c:v>
                </c:pt>
                <c:pt idx="184">
                  <c:v>1995.3698999999999</c:v>
                </c:pt>
                <c:pt idx="185">
                  <c:v>1995.4548</c:v>
                </c:pt>
                <c:pt idx="186">
                  <c:v>1995.537</c:v>
                </c:pt>
                <c:pt idx="187">
                  <c:v>1995.6219000000001</c:v>
                </c:pt>
                <c:pt idx="188">
                  <c:v>1995.7067999999999</c:v>
                </c:pt>
                <c:pt idx="189">
                  <c:v>1995.789</c:v>
                </c:pt>
                <c:pt idx="190">
                  <c:v>1995.874</c:v>
                </c:pt>
                <c:pt idx="191">
                  <c:v>1995.9562000000001</c:v>
                </c:pt>
                <c:pt idx="192">
                  <c:v>1996.0409999999999</c:v>
                </c:pt>
                <c:pt idx="193">
                  <c:v>1996.1257000000001</c:v>
                </c:pt>
                <c:pt idx="194">
                  <c:v>1996.2049</c:v>
                </c:pt>
                <c:pt idx="195">
                  <c:v>1996.2896000000001</c:v>
                </c:pt>
                <c:pt idx="196">
                  <c:v>1996.3715999999999</c:v>
                </c:pt>
                <c:pt idx="197">
                  <c:v>1996.4563000000001</c:v>
                </c:pt>
                <c:pt idx="198">
                  <c:v>1996.5382999999999</c:v>
                </c:pt>
                <c:pt idx="199">
                  <c:v>1996.623</c:v>
                </c:pt>
                <c:pt idx="200">
                  <c:v>1996.7076999999999</c:v>
                </c:pt>
                <c:pt idx="201">
                  <c:v>1996.7896000000001</c:v>
                </c:pt>
                <c:pt idx="202">
                  <c:v>1996.8742999999999</c:v>
                </c:pt>
                <c:pt idx="203">
                  <c:v>1996.9563000000001</c:v>
                </c:pt>
                <c:pt idx="204">
                  <c:v>1997.0410999999999</c:v>
                </c:pt>
                <c:pt idx="205">
                  <c:v>1997.126</c:v>
                </c:pt>
                <c:pt idx="206">
                  <c:v>1997.2027</c:v>
                </c:pt>
                <c:pt idx="207">
                  <c:v>1997.2877000000001</c:v>
                </c:pt>
                <c:pt idx="208">
                  <c:v>1997.3698999999999</c:v>
                </c:pt>
                <c:pt idx="209">
                  <c:v>1997.4548</c:v>
                </c:pt>
                <c:pt idx="210">
                  <c:v>1997.537</c:v>
                </c:pt>
                <c:pt idx="211">
                  <c:v>1997.6219000000001</c:v>
                </c:pt>
                <c:pt idx="212">
                  <c:v>1997.7067999999999</c:v>
                </c:pt>
                <c:pt idx="213">
                  <c:v>1997.789</c:v>
                </c:pt>
                <c:pt idx="214">
                  <c:v>1997.874</c:v>
                </c:pt>
                <c:pt idx="215">
                  <c:v>1997.9562000000001</c:v>
                </c:pt>
                <c:pt idx="216">
                  <c:v>1998.0410999999999</c:v>
                </c:pt>
                <c:pt idx="217">
                  <c:v>1998.126</c:v>
                </c:pt>
                <c:pt idx="218">
                  <c:v>1998.2027</c:v>
                </c:pt>
                <c:pt idx="219">
                  <c:v>1998.2877000000001</c:v>
                </c:pt>
                <c:pt idx="220">
                  <c:v>1998.3698999999999</c:v>
                </c:pt>
                <c:pt idx="221">
                  <c:v>1998.4548</c:v>
                </c:pt>
                <c:pt idx="222">
                  <c:v>1998.537</c:v>
                </c:pt>
                <c:pt idx="223">
                  <c:v>1998.6219000000001</c:v>
                </c:pt>
                <c:pt idx="224">
                  <c:v>1998.7067999999999</c:v>
                </c:pt>
                <c:pt idx="225">
                  <c:v>1998.789</c:v>
                </c:pt>
                <c:pt idx="226">
                  <c:v>1998.874</c:v>
                </c:pt>
                <c:pt idx="227">
                  <c:v>1998.9562000000001</c:v>
                </c:pt>
                <c:pt idx="228">
                  <c:v>1999.0410999999999</c:v>
                </c:pt>
                <c:pt idx="229">
                  <c:v>1999.126</c:v>
                </c:pt>
                <c:pt idx="230">
                  <c:v>1999.2027</c:v>
                </c:pt>
                <c:pt idx="231">
                  <c:v>1999.2877000000001</c:v>
                </c:pt>
                <c:pt idx="232">
                  <c:v>1999.3698999999999</c:v>
                </c:pt>
                <c:pt idx="233">
                  <c:v>1999.4548</c:v>
                </c:pt>
                <c:pt idx="234">
                  <c:v>1999.537</c:v>
                </c:pt>
                <c:pt idx="235">
                  <c:v>1999.6219000000001</c:v>
                </c:pt>
                <c:pt idx="236">
                  <c:v>1999.7067999999999</c:v>
                </c:pt>
                <c:pt idx="237">
                  <c:v>1999.789</c:v>
                </c:pt>
                <c:pt idx="238">
                  <c:v>1999.874</c:v>
                </c:pt>
                <c:pt idx="239">
                  <c:v>1999.9562000000001</c:v>
                </c:pt>
                <c:pt idx="240">
                  <c:v>2000.0409999999999</c:v>
                </c:pt>
                <c:pt idx="241">
                  <c:v>2000.1257000000001</c:v>
                </c:pt>
                <c:pt idx="242">
                  <c:v>2000.2049</c:v>
                </c:pt>
                <c:pt idx="243">
                  <c:v>2000.2896000000001</c:v>
                </c:pt>
                <c:pt idx="244">
                  <c:v>2000.3715999999999</c:v>
                </c:pt>
                <c:pt idx="245">
                  <c:v>2000.4563000000001</c:v>
                </c:pt>
                <c:pt idx="246">
                  <c:v>2000.5382999999999</c:v>
                </c:pt>
                <c:pt idx="247">
                  <c:v>2000.623</c:v>
                </c:pt>
                <c:pt idx="248">
                  <c:v>2000.7076999999999</c:v>
                </c:pt>
                <c:pt idx="249">
                  <c:v>2000.7896000000001</c:v>
                </c:pt>
                <c:pt idx="250">
                  <c:v>2000.8742999999999</c:v>
                </c:pt>
                <c:pt idx="251">
                  <c:v>2000.9563000000001</c:v>
                </c:pt>
                <c:pt idx="252">
                  <c:v>2001.0410999999999</c:v>
                </c:pt>
                <c:pt idx="253">
                  <c:v>2001.126</c:v>
                </c:pt>
                <c:pt idx="254">
                  <c:v>2001.2027</c:v>
                </c:pt>
                <c:pt idx="255">
                  <c:v>2001.2877000000001</c:v>
                </c:pt>
                <c:pt idx="256">
                  <c:v>2001.3698999999999</c:v>
                </c:pt>
                <c:pt idx="257">
                  <c:v>2001.4548</c:v>
                </c:pt>
                <c:pt idx="258">
                  <c:v>2001.537</c:v>
                </c:pt>
                <c:pt idx="259">
                  <c:v>2001.6219000000001</c:v>
                </c:pt>
                <c:pt idx="260">
                  <c:v>2001.7067999999999</c:v>
                </c:pt>
                <c:pt idx="261">
                  <c:v>2001.789</c:v>
                </c:pt>
                <c:pt idx="262">
                  <c:v>2001.874</c:v>
                </c:pt>
                <c:pt idx="263">
                  <c:v>2001.9562000000001</c:v>
                </c:pt>
                <c:pt idx="264">
                  <c:v>2002.0410999999999</c:v>
                </c:pt>
                <c:pt idx="265">
                  <c:v>2002.126</c:v>
                </c:pt>
                <c:pt idx="266">
                  <c:v>2002.2027</c:v>
                </c:pt>
                <c:pt idx="267">
                  <c:v>2002.2877000000001</c:v>
                </c:pt>
                <c:pt idx="268">
                  <c:v>2002.3698999999999</c:v>
                </c:pt>
                <c:pt idx="269">
                  <c:v>2002.4548</c:v>
                </c:pt>
                <c:pt idx="270">
                  <c:v>2002.537</c:v>
                </c:pt>
                <c:pt idx="271">
                  <c:v>2002.6219000000001</c:v>
                </c:pt>
                <c:pt idx="272">
                  <c:v>2002.7067999999999</c:v>
                </c:pt>
                <c:pt idx="273">
                  <c:v>2002.789</c:v>
                </c:pt>
                <c:pt idx="274">
                  <c:v>2002.874</c:v>
                </c:pt>
                <c:pt idx="275">
                  <c:v>2002.9562000000001</c:v>
                </c:pt>
                <c:pt idx="276">
                  <c:v>2003.0410999999999</c:v>
                </c:pt>
                <c:pt idx="277">
                  <c:v>2003.126</c:v>
                </c:pt>
                <c:pt idx="278">
                  <c:v>2003.2027</c:v>
                </c:pt>
                <c:pt idx="279">
                  <c:v>2003.2877000000001</c:v>
                </c:pt>
                <c:pt idx="280">
                  <c:v>2003.3698999999999</c:v>
                </c:pt>
                <c:pt idx="281">
                  <c:v>2003.4548</c:v>
                </c:pt>
                <c:pt idx="282">
                  <c:v>2003.537</c:v>
                </c:pt>
                <c:pt idx="283">
                  <c:v>2003.6219000000001</c:v>
                </c:pt>
                <c:pt idx="284">
                  <c:v>2003.7067999999999</c:v>
                </c:pt>
                <c:pt idx="285">
                  <c:v>2003.789</c:v>
                </c:pt>
                <c:pt idx="286">
                  <c:v>2003.874</c:v>
                </c:pt>
                <c:pt idx="287">
                  <c:v>2003.9562000000001</c:v>
                </c:pt>
                <c:pt idx="288">
                  <c:v>2004.0409999999999</c:v>
                </c:pt>
                <c:pt idx="289">
                  <c:v>2004.1257000000001</c:v>
                </c:pt>
                <c:pt idx="290">
                  <c:v>2004.2049</c:v>
                </c:pt>
                <c:pt idx="291">
                  <c:v>2004.2896000000001</c:v>
                </c:pt>
                <c:pt idx="292">
                  <c:v>2004.3715999999999</c:v>
                </c:pt>
                <c:pt idx="293">
                  <c:v>2004.4563000000001</c:v>
                </c:pt>
                <c:pt idx="294">
                  <c:v>2004.5382999999999</c:v>
                </c:pt>
                <c:pt idx="295">
                  <c:v>2004.623</c:v>
                </c:pt>
                <c:pt idx="296">
                  <c:v>2004.7076999999999</c:v>
                </c:pt>
                <c:pt idx="297">
                  <c:v>2004.7896000000001</c:v>
                </c:pt>
                <c:pt idx="298">
                  <c:v>2004.8742999999999</c:v>
                </c:pt>
                <c:pt idx="299">
                  <c:v>2004.9563000000001</c:v>
                </c:pt>
                <c:pt idx="300">
                  <c:v>2005.0410999999999</c:v>
                </c:pt>
                <c:pt idx="301">
                  <c:v>2005.126</c:v>
                </c:pt>
                <c:pt idx="302">
                  <c:v>2005.2027</c:v>
                </c:pt>
                <c:pt idx="303">
                  <c:v>2005.2877000000001</c:v>
                </c:pt>
                <c:pt idx="304">
                  <c:v>2005.3698999999999</c:v>
                </c:pt>
                <c:pt idx="305">
                  <c:v>2005.4548</c:v>
                </c:pt>
                <c:pt idx="306">
                  <c:v>2005.537</c:v>
                </c:pt>
                <c:pt idx="307">
                  <c:v>2005.6219000000001</c:v>
                </c:pt>
                <c:pt idx="308">
                  <c:v>2005.7067999999999</c:v>
                </c:pt>
                <c:pt idx="309">
                  <c:v>2005.789</c:v>
                </c:pt>
                <c:pt idx="310">
                  <c:v>2005.874</c:v>
                </c:pt>
                <c:pt idx="311">
                  <c:v>2005.9562000000001</c:v>
                </c:pt>
                <c:pt idx="312">
                  <c:v>2006.0410999999999</c:v>
                </c:pt>
                <c:pt idx="313">
                  <c:v>2006.126</c:v>
                </c:pt>
                <c:pt idx="314">
                  <c:v>2006.2027</c:v>
                </c:pt>
                <c:pt idx="315">
                  <c:v>2006.2877000000001</c:v>
                </c:pt>
                <c:pt idx="316">
                  <c:v>2006.3698999999999</c:v>
                </c:pt>
                <c:pt idx="317">
                  <c:v>2006.4548</c:v>
                </c:pt>
                <c:pt idx="318">
                  <c:v>2006.537</c:v>
                </c:pt>
                <c:pt idx="319">
                  <c:v>2006.6219000000001</c:v>
                </c:pt>
                <c:pt idx="320">
                  <c:v>2006.7067999999999</c:v>
                </c:pt>
                <c:pt idx="321">
                  <c:v>2006.789</c:v>
                </c:pt>
                <c:pt idx="322">
                  <c:v>2006.874</c:v>
                </c:pt>
                <c:pt idx="323">
                  <c:v>2006.9562000000001</c:v>
                </c:pt>
                <c:pt idx="324">
                  <c:v>2007.0410999999999</c:v>
                </c:pt>
                <c:pt idx="325">
                  <c:v>2007.126</c:v>
                </c:pt>
                <c:pt idx="326">
                  <c:v>2007.2027</c:v>
                </c:pt>
                <c:pt idx="327">
                  <c:v>2007.2877000000001</c:v>
                </c:pt>
                <c:pt idx="328">
                  <c:v>2007.3698999999999</c:v>
                </c:pt>
                <c:pt idx="329">
                  <c:v>2007.4548</c:v>
                </c:pt>
                <c:pt idx="330">
                  <c:v>2007.537</c:v>
                </c:pt>
                <c:pt idx="331">
                  <c:v>2007.6219000000001</c:v>
                </c:pt>
                <c:pt idx="332">
                  <c:v>2007.7067999999999</c:v>
                </c:pt>
                <c:pt idx="333">
                  <c:v>2007.789</c:v>
                </c:pt>
                <c:pt idx="334">
                  <c:v>2007.874</c:v>
                </c:pt>
                <c:pt idx="335">
                  <c:v>2007.9562000000001</c:v>
                </c:pt>
                <c:pt idx="336">
                  <c:v>2008.0409999999999</c:v>
                </c:pt>
                <c:pt idx="337">
                  <c:v>2008.1257000000001</c:v>
                </c:pt>
                <c:pt idx="338">
                  <c:v>2008.2049</c:v>
                </c:pt>
                <c:pt idx="339">
                  <c:v>2008.2896000000001</c:v>
                </c:pt>
                <c:pt idx="340">
                  <c:v>2008.3715999999999</c:v>
                </c:pt>
                <c:pt idx="341">
                  <c:v>2008.4563000000001</c:v>
                </c:pt>
                <c:pt idx="342">
                  <c:v>2008.5382999999999</c:v>
                </c:pt>
                <c:pt idx="343">
                  <c:v>2008.623</c:v>
                </c:pt>
                <c:pt idx="344">
                  <c:v>2008.7076999999999</c:v>
                </c:pt>
                <c:pt idx="345">
                  <c:v>2008.7896000000001</c:v>
                </c:pt>
                <c:pt idx="346">
                  <c:v>2008.8742999999999</c:v>
                </c:pt>
                <c:pt idx="347">
                  <c:v>2008.9563000000001</c:v>
                </c:pt>
                <c:pt idx="348">
                  <c:v>2009.0410999999999</c:v>
                </c:pt>
                <c:pt idx="349">
                  <c:v>2009.126</c:v>
                </c:pt>
                <c:pt idx="350">
                  <c:v>2009.2027</c:v>
                </c:pt>
                <c:pt idx="351">
                  <c:v>2009.2877000000001</c:v>
                </c:pt>
                <c:pt idx="352">
                  <c:v>2009.3698999999999</c:v>
                </c:pt>
                <c:pt idx="353">
                  <c:v>2009.4548</c:v>
                </c:pt>
                <c:pt idx="354">
                  <c:v>2009.537</c:v>
                </c:pt>
                <c:pt idx="355">
                  <c:v>2009.6219000000001</c:v>
                </c:pt>
                <c:pt idx="356">
                  <c:v>2009.7067999999999</c:v>
                </c:pt>
                <c:pt idx="357">
                  <c:v>2009.789</c:v>
                </c:pt>
                <c:pt idx="358">
                  <c:v>2009.874</c:v>
                </c:pt>
                <c:pt idx="359">
                  <c:v>2009.9562000000001</c:v>
                </c:pt>
                <c:pt idx="360">
                  <c:v>2010.0410999999999</c:v>
                </c:pt>
                <c:pt idx="361">
                  <c:v>2010.126</c:v>
                </c:pt>
                <c:pt idx="362">
                  <c:v>2010.2027</c:v>
                </c:pt>
                <c:pt idx="363">
                  <c:v>2010.2877000000001</c:v>
                </c:pt>
                <c:pt idx="364">
                  <c:v>2010.3698999999999</c:v>
                </c:pt>
                <c:pt idx="365">
                  <c:v>2010.4548</c:v>
                </c:pt>
                <c:pt idx="366">
                  <c:v>2010.537</c:v>
                </c:pt>
                <c:pt idx="367">
                  <c:v>2010.6219000000001</c:v>
                </c:pt>
                <c:pt idx="368">
                  <c:v>2010.7067999999999</c:v>
                </c:pt>
                <c:pt idx="369">
                  <c:v>2010.789</c:v>
                </c:pt>
                <c:pt idx="370">
                  <c:v>2010.874</c:v>
                </c:pt>
                <c:pt idx="371">
                  <c:v>2010.9562000000001</c:v>
                </c:pt>
                <c:pt idx="372">
                  <c:v>2011.0410999999999</c:v>
                </c:pt>
                <c:pt idx="373">
                  <c:v>2011.126</c:v>
                </c:pt>
                <c:pt idx="374">
                  <c:v>2011.2027</c:v>
                </c:pt>
                <c:pt idx="375">
                  <c:v>2011.2877000000001</c:v>
                </c:pt>
                <c:pt idx="376">
                  <c:v>2011.3698999999999</c:v>
                </c:pt>
                <c:pt idx="377">
                  <c:v>2011.4548</c:v>
                </c:pt>
                <c:pt idx="378">
                  <c:v>2011.537</c:v>
                </c:pt>
                <c:pt idx="379">
                  <c:v>2011.6219000000001</c:v>
                </c:pt>
                <c:pt idx="380">
                  <c:v>2011.7067999999999</c:v>
                </c:pt>
                <c:pt idx="381">
                  <c:v>2011.789</c:v>
                </c:pt>
                <c:pt idx="382">
                  <c:v>2011.874</c:v>
                </c:pt>
                <c:pt idx="383">
                  <c:v>2011.9562000000001</c:v>
                </c:pt>
                <c:pt idx="384">
                  <c:v>2012.0409999999999</c:v>
                </c:pt>
                <c:pt idx="385">
                  <c:v>2012.1257000000001</c:v>
                </c:pt>
                <c:pt idx="386">
                  <c:v>2012.2049</c:v>
                </c:pt>
                <c:pt idx="387">
                  <c:v>2012.2896000000001</c:v>
                </c:pt>
                <c:pt idx="388">
                  <c:v>2012.3715999999999</c:v>
                </c:pt>
                <c:pt idx="389">
                  <c:v>2012.4563000000001</c:v>
                </c:pt>
                <c:pt idx="390">
                  <c:v>2012.5382999999999</c:v>
                </c:pt>
                <c:pt idx="391">
                  <c:v>2012.623</c:v>
                </c:pt>
                <c:pt idx="392">
                  <c:v>2012.7076999999999</c:v>
                </c:pt>
                <c:pt idx="393">
                  <c:v>2012.7896000000001</c:v>
                </c:pt>
                <c:pt idx="394">
                  <c:v>2012.8742999999999</c:v>
                </c:pt>
                <c:pt idx="395">
                  <c:v>2012.9563000000001</c:v>
                </c:pt>
                <c:pt idx="396">
                  <c:v>2013.0410999999999</c:v>
                </c:pt>
                <c:pt idx="397">
                  <c:v>2013.126</c:v>
                </c:pt>
                <c:pt idx="398">
                  <c:v>2013.2027</c:v>
                </c:pt>
                <c:pt idx="399">
                  <c:v>2013.2877000000001</c:v>
                </c:pt>
                <c:pt idx="400">
                  <c:v>2013.3698999999999</c:v>
                </c:pt>
                <c:pt idx="401">
                  <c:v>2013.4548</c:v>
                </c:pt>
                <c:pt idx="402">
                  <c:v>2013.537</c:v>
                </c:pt>
                <c:pt idx="403">
                  <c:v>2013.6219000000001</c:v>
                </c:pt>
                <c:pt idx="404">
                  <c:v>2013.7067999999999</c:v>
                </c:pt>
                <c:pt idx="405">
                  <c:v>2013.789</c:v>
                </c:pt>
                <c:pt idx="406">
                  <c:v>2013.874</c:v>
                </c:pt>
                <c:pt idx="407">
                  <c:v>2013.9562000000001</c:v>
                </c:pt>
                <c:pt idx="408">
                  <c:v>2014.0410999999999</c:v>
                </c:pt>
                <c:pt idx="409">
                  <c:v>2014.126</c:v>
                </c:pt>
                <c:pt idx="410">
                  <c:v>2014.2027</c:v>
                </c:pt>
                <c:pt idx="411">
                  <c:v>2014.2877000000001</c:v>
                </c:pt>
                <c:pt idx="412">
                  <c:v>2014.3698999999999</c:v>
                </c:pt>
                <c:pt idx="413">
                  <c:v>2014.4548</c:v>
                </c:pt>
                <c:pt idx="414">
                  <c:v>2014.537</c:v>
                </c:pt>
                <c:pt idx="415">
                  <c:v>2014.6219000000001</c:v>
                </c:pt>
                <c:pt idx="416">
                  <c:v>2014.7067999999999</c:v>
                </c:pt>
                <c:pt idx="417">
                  <c:v>2014.789</c:v>
                </c:pt>
                <c:pt idx="418">
                  <c:v>2014.874</c:v>
                </c:pt>
                <c:pt idx="419">
                  <c:v>2014.9562000000001</c:v>
                </c:pt>
                <c:pt idx="420">
                  <c:v>2015.0410999999999</c:v>
                </c:pt>
                <c:pt idx="421">
                  <c:v>2015.126</c:v>
                </c:pt>
                <c:pt idx="422">
                  <c:v>2015.2027</c:v>
                </c:pt>
                <c:pt idx="423">
                  <c:v>2015.2877000000001</c:v>
                </c:pt>
                <c:pt idx="424">
                  <c:v>2015.3698999999999</c:v>
                </c:pt>
                <c:pt idx="425">
                  <c:v>2015.4548</c:v>
                </c:pt>
                <c:pt idx="426">
                  <c:v>2015.537</c:v>
                </c:pt>
                <c:pt idx="427">
                  <c:v>2015.6219000000001</c:v>
                </c:pt>
                <c:pt idx="428">
                  <c:v>2015.7067999999999</c:v>
                </c:pt>
                <c:pt idx="429">
                  <c:v>2015.789</c:v>
                </c:pt>
                <c:pt idx="430">
                  <c:v>2015.874</c:v>
                </c:pt>
                <c:pt idx="431">
                  <c:v>2015.9562000000001</c:v>
                </c:pt>
                <c:pt idx="432">
                  <c:v>2016.0409999999999</c:v>
                </c:pt>
                <c:pt idx="433">
                  <c:v>2016.1257000000001</c:v>
                </c:pt>
                <c:pt idx="434">
                  <c:v>2016.2049</c:v>
                </c:pt>
                <c:pt idx="435">
                  <c:v>2016.2896000000001</c:v>
                </c:pt>
                <c:pt idx="436">
                  <c:v>2016.3715999999999</c:v>
                </c:pt>
                <c:pt idx="437">
                  <c:v>2016.4563000000001</c:v>
                </c:pt>
                <c:pt idx="438">
                  <c:v>2016.5382999999999</c:v>
                </c:pt>
                <c:pt idx="439">
                  <c:v>2016.623</c:v>
                </c:pt>
                <c:pt idx="440">
                  <c:v>2016.7076999999999</c:v>
                </c:pt>
                <c:pt idx="441">
                  <c:v>2016.7896000000001</c:v>
                </c:pt>
                <c:pt idx="442">
                  <c:v>2016.8742999999999</c:v>
                </c:pt>
                <c:pt idx="443">
                  <c:v>2016.9563000000001</c:v>
                </c:pt>
                <c:pt idx="444">
                  <c:v>2017.0410999999999</c:v>
                </c:pt>
                <c:pt idx="445">
                  <c:v>2017.126</c:v>
                </c:pt>
                <c:pt idx="446">
                  <c:v>2017.2027</c:v>
                </c:pt>
                <c:pt idx="447">
                  <c:v>2017.2877000000001</c:v>
                </c:pt>
                <c:pt idx="448">
                  <c:v>2017.3698999999999</c:v>
                </c:pt>
                <c:pt idx="449">
                  <c:v>2017.4548</c:v>
                </c:pt>
                <c:pt idx="450">
                  <c:v>2017.537</c:v>
                </c:pt>
                <c:pt idx="451">
                  <c:v>2017.6219000000001</c:v>
                </c:pt>
                <c:pt idx="452">
                  <c:v>2017.7067999999999</c:v>
                </c:pt>
                <c:pt idx="453">
                  <c:v>2017.789</c:v>
                </c:pt>
                <c:pt idx="454">
                  <c:v>2017.874</c:v>
                </c:pt>
                <c:pt idx="455">
                  <c:v>2017.9562000000001</c:v>
                </c:pt>
                <c:pt idx="456">
                  <c:v>2018.0410999999999</c:v>
                </c:pt>
                <c:pt idx="457">
                  <c:v>2018.126</c:v>
                </c:pt>
                <c:pt idx="458">
                  <c:v>2018.2027</c:v>
                </c:pt>
                <c:pt idx="459">
                  <c:v>2018.2877000000001</c:v>
                </c:pt>
                <c:pt idx="460">
                  <c:v>2018.3698999999999</c:v>
                </c:pt>
                <c:pt idx="461">
                  <c:v>2018.4548</c:v>
                </c:pt>
                <c:pt idx="462">
                  <c:v>2018.537</c:v>
                </c:pt>
                <c:pt idx="463">
                  <c:v>2018.6219000000001</c:v>
                </c:pt>
                <c:pt idx="464">
                  <c:v>2018.7067999999999</c:v>
                </c:pt>
                <c:pt idx="465">
                  <c:v>2018.789</c:v>
                </c:pt>
                <c:pt idx="466">
                  <c:v>2018.874</c:v>
                </c:pt>
                <c:pt idx="467">
                  <c:v>2018.9562000000001</c:v>
                </c:pt>
                <c:pt idx="468">
                  <c:v>2019.0410999999999</c:v>
                </c:pt>
                <c:pt idx="469">
                  <c:v>2019.126</c:v>
                </c:pt>
                <c:pt idx="470">
                  <c:v>2019.2027</c:v>
                </c:pt>
                <c:pt idx="471">
                  <c:v>2019.2877000000001</c:v>
                </c:pt>
                <c:pt idx="472">
                  <c:v>2019.3698999999999</c:v>
                </c:pt>
                <c:pt idx="473">
                  <c:v>2019.4548</c:v>
                </c:pt>
                <c:pt idx="474">
                  <c:v>2019.537</c:v>
                </c:pt>
                <c:pt idx="475">
                  <c:v>2019.6219000000001</c:v>
                </c:pt>
                <c:pt idx="476">
                  <c:v>2019.7067999999999</c:v>
                </c:pt>
                <c:pt idx="477">
                  <c:v>2019.789</c:v>
                </c:pt>
                <c:pt idx="478">
                  <c:v>2019.874</c:v>
                </c:pt>
                <c:pt idx="479">
                  <c:v>2019.9562000000001</c:v>
                </c:pt>
                <c:pt idx="480">
                  <c:v>2020.0409999999999</c:v>
                </c:pt>
                <c:pt idx="481">
                  <c:v>2020.1257000000001</c:v>
                </c:pt>
                <c:pt idx="482">
                  <c:v>2020.2049</c:v>
                </c:pt>
                <c:pt idx="483">
                  <c:v>2020.2896000000001</c:v>
                </c:pt>
                <c:pt idx="484">
                  <c:v>2020.3715999999999</c:v>
                </c:pt>
                <c:pt idx="485">
                  <c:v>2020.4563000000001</c:v>
                </c:pt>
                <c:pt idx="486">
                  <c:v>2020.5382999999999</c:v>
                </c:pt>
                <c:pt idx="487">
                  <c:v>2020.623</c:v>
                </c:pt>
                <c:pt idx="488">
                  <c:v>2020.7076999999999</c:v>
                </c:pt>
                <c:pt idx="489">
                  <c:v>2020.7896000000001</c:v>
                </c:pt>
                <c:pt idx="490">
                  <c:v>2020.8742999999999</c:v>
                </c:pt>
                <c:pt idx="491">
                  <c:v>2020.9563000000001</c:v>
                </c:pt>
              </c:numCache>
            </c:numRef>
          </c:xVal>
          <c:yVal>
            <c:numRef>
              <c:f>'Mesures modernes'!$C$7:$C$498</c:f>
              <c:numCache>
                <c:formatCode>General</c:formatCode>
                <c:ptCount val="492"/>
                <c:pt idx="0">
                  <c:v>338.67</c:v>
                </c:pt>
                <c:pt idx="1">
                  <c:v>338.77</c:v>
                </c:pt>
                <c:pt idx="2">
                  <c:v>338.86</c:v>
                </c:pt>
                <c:pt idx="3">
                  <c:v>338.95</c:v>
                </c:pt>
                <c:pt idx="4">
                  <c:v>339.05</c:v>
                </c:pt>
                <c:pt idx="5">
                  <c:v>339.15</c:v>
                </c:pt>
                <c:pt idx="6">
                  <c:v>339.25</c:v>
                </c:pt>
                <c:pt idx="7">
                  <c:v>339.36</c:v>
                </c:pt>
                <c:pt idx="8">
                  <c:v>339.46</c:v>
                </c:pt>
                <c:pt idx="9">
                  <c:v>339.57</c:v>
                </c:pt>
                <c:pt idx="10">
                  <c:v>339.67</c:v>
                </c:pt>
                <c:pt idx="11">
                  <c:v>339.77</c:v>
                </c:pt>
                <c:pt idx="12">
                  <c:v>339.86</c:v>
                </c:pt>
                <c:pt idx="13">
                  <c:v>339.95</c:v>
                </c:pt>
                <c:pt idx="14">
                  <c:v>340.03</c:v>
                </c:pt>
                <c:pt idx="15">
                  <c:v>340.12</c:v>
                </c:pt>
                <c:pt idx="16">
                  <c:v>340.21</c:v>
                </c:pt>
                <c:pt idx="17">
                  <c:v>340.3</c:v>
                </c:pt>
                <c:pt idx="18">
                  <c:v>340.4</c:v>
                </c:pt>
                <c:pt idx="19">
                  <c:v>340.5</c:v>
                </c:pt>
                <c:pt idx="20">
                  <c:v>340.6</c:v>
                </c:pt>
                <c:pt idx="21">
                  <c:v>340.7</c:v>
                </c:pt>
                <c:pt idx="22">
                  <c:v>340.79</c:v>
                </c:pt>
                <c:pt idx="23">
                  <c:v>340.88</c:v>
                </c:pt>
                <c:pt idx="24">
                  <c:v>340.96</c:v>
                </c:pt>
                <c:pt idx="25">
                  <c:v>341.03</c:v>
                </c:pt>
                <c:pt idx="26">
                  <c:v>341.1</c:v>
                </c:pt>
                <c:pt idx="27">
                  <c:v>341.17</c:v>
                </c:pt>
                <c:pt idx="28">
                  <c:v>341.24</c:v>
                </c:pt>
                <c:pt idx="29">
                  <c:v>341.3</c:v>
                </c:pt>
                <c:pt idx="30">
                  <c:v>341.35</c:v>
                </c:pt>
                <c:pt idx="31">
                  <c:v>341.41</c:v>
                </c:pt>
                <c:pt idx="32">
                  <c:v>341.47</c:v>
                </c:pt>
                <c:pt idx="33">
                  <c:v>341.55</c:v>
                </c:pt>
                <c:pt idx="34">
                  <c:v>341.64</c:v>
                </c:pt>
                <c:pt idx="35">
                  <c:v>341.75</c:v>
                </c:pt>
                <c:pt idx="36">
                  <c:v>341.89</c:v>
                </c:pt>
                <c:pt idx="37">
                  <c:v>342.06</c:v>
                </c:pt>
                <c:pt idx="38">
                  <c:v>342.21</c:v>
                </c:pt>
                <c:pt idx="39">
                  <c:v>342.4</c:v>
                </c:pt>
                <c:pt idx="40">
                  <c:v>342.57</c:v>
                </c:pt>
                <c:pt idx="41">
                  <c:v>342.76</c:v>
                </c:pt>
                <c:pt idx="42">
                  <c:v>342.94</c:v>
                </c:pt>
                <c:pt idx="43">
                  <c:v>343.12</c:v>
                </c:pt>
                <c:pt idx="44">
                  <c:v>343.29</c:v>
                </c:pt>
                <c:pt idx="45">
                  <c:v>343.46</c:v>
                </c:pt>
                <c:pt idx="46">
                  <c:v>343.63</c:v>
                </c:pt>
                <c:pt idx="47">
                  <c:v>343.78</c:v>
                </c:pt>
                <c:pt idx="48">
                  <c:v>343.92</c:v>
                </c:pt>
                <c:pt idx="49">
                  <c:v>344.05</c:v>
                </c:pt>
                <c:pt idx="50">
                  <c:v>344.16</c:v>
                </c:pt>
                <c:pt idx="51">
                  <c:v>344.27</c:v>
                </c:pt>
                <c:pt idx="52">
                  <c:v>344.36</c:v>
                </c:pt>
                <c:pt idx="53">
                  <c:v>344.44</c:v>
                </c:pt>
                <c:pt idx="54">
                  <c:v>344.51</c:v>
                </c:pt>
                <c:pt idx="55">
                  <c:v>344.58</c:v>
                </c:pt>
                <c:pt idx="56">
                  <c:v>344.67</c:v>
                </c:pt>
                <c:pt idx="57">
                  <c:v>344.76</c:v>
                </c:pt>
                <c:pt idx="58">
                  <c:v>344.86</c:v>
                </c:pt>
                <c:pt idx="59">
                  <c:v>344.96</c:v>
                </c:pt>
                <c:pt idx="60">
                  <c:v>345.09</c:v>
                </c:pt>
                <c:pt idx="61">
                  <c:v>345.22</c:v>
                </c:pt>
                <c:pt idx="62">
                  <c:v>345.35</c:v>
                </c:pt>
                <c:pt idx="63">
                  <c:v>345.49</c:v>
                </c:pt>
                <c:pt idx="64">
                  <c:v>345.62</c:v>
                </c:pt>
                <c:pt idx="65">
                  <c:v>345.74</c:v>
                </c:pt>
                <c:pt idx="66">
                  <c:v>345.84</c:v>
                </c:pt>
                <c:pt idx="67">
                  <c:v>345.94</c:v>
                </c:pt>
                <c:pt idx="68">
                  <c:v>346.02</c:v>
                </c:pt>
                <c:pt idx="69">
                  <c:v>346.1</c:v>
                </c:pt>
                <c:pt idx="70">
                  <c:v>346.19</c:v>
                </c:pt>
                <c:pt idx="71">
                  <c:v>346.29</c:v>
                </c:pt>
                <c:pt idx="72">
                  <c:v>346.41</c:v>
                </c:pt>
                <c:pt idx="73">
                  <c:v>346.54</c:v>
                </c:pt>
                <c:pt idx="74">
                  <c:v>346.69</c:v>
                </c:pt>
                <c:pt idx="75">
                  <c:v>346.86</c:v>
                </c:pt>
                <c:pt idx="76">
                  <c:v>347.04</c:v>
                </c:pt>
                <c:pt idx="77">
                  <c:v>347.23</c:v>
                </c:pt>
                <c:pt idx="78">
                  <c:v>347.4</c:v>
                </c:pt>
                <c:pt idx="79">
                  <c:v>347.56</c:v>
                </c:pt>
                <c:pt idx="80">
                  <c:v>347.71</c:v>
                </c:pt>
                <c:pt idx="81">
                  <c:v>347.84</c:v>
                </c:pt>
                <c:pt idx="82">
                  <c:v>347.97</c:v>
                </c:pt>
                <c:pt idx="83">
                  <c:v>348.09</c:v>
                </c:pt>
                <c:pt idx="84">
                  <c:v>348.22</c:v>
                </c:pt>
                <c:pt idx="85">
                  <c:v>348.36</c:v>
                </c:pt>
                <c:pt idx="86">
                  <c:v>348.51</c:v>
                </c:pt>
                <c:pt idx="87">
                  <c:v>348.69</c:v>
                </c:pt>
                <c:pt idx="88">
                  <c:v>348.87</c:v>
                </c:pt>
                <c:pt idx="89">
                  <c:v>349.07</c:v>
                </c:pt>
                <c:pt idx="90">
                  <c:v>349.27</c:v>
                </c:pt>
                <c:pt idx="91">
                  <c:v>349.48</c:v>
                </c:pt>
                <c:pt idx="92">
                  <c:v>349.68</c:v>
                </c:pt>
                <c:pt idx="93">
                  <c:v>349.88</c:v>
                </c:pt>
                <c:pt idx="94">
                  <c:v>350.1</c:v>
                </c:pt>
                <c:pt idx="95">
                  <c:v>350.31</c:v>
                </c:pt>
                <c:pt idx="96">
                  <c:v>350.54</c:v>
                </c:pt>
                <c:pt idx="97">
                  <c:v>350.77</c:v>
                </c:pt>
                <c:pt idx="98">
                  <c:v>350.98</c:v>
                </c:pt>
                <c:pt idx="99">
                  <c:v>351.2</c:v>
                </c:pt>
                <c:pt idx="100">
                  <c:v>351.41</c:v>
                </c:pt>
                <c:pt idx="101">
                  <c:v>351.61</c:v>
                </c:pt>
                <c:pt idx="102">
                  <c:v>351.78</c:v>
                </c:pt>
                <c:pt idx="103">
                  <c:v>351.93</c:v>
                </c:pt>
                <c:pt idx="104">
                  <c:v>352.05</c:v>
                </c:pt>
                <c:pt idx="105">
                  <c:v>352.14</c:v>
                </c:pt>
                <c:pt idx="106">
                  <c:v>352.23</c:v>
                </c:pt>
                <c:pt idx="107">
                  <c:v>352.3</c:v>
                </c:pt>
                <c:pt idx="108">
                  <c:v>352.39</c:v>
                </c:pt>
                <c:pt idx="109">
                  <c:v>352.48</c:v>
                </c:pt>
                <c:pt idx="110">
                  <c:v>352.58</c:v>
                </c:pt>
                <c:pt idx="111">
                  <c:v>352.71</c:v>
                </c:pt>
                <c:pt idx="112">
                  <c:v>352.84</c:v>
                </c:pt>
                <c:pt idx="113">
                  <c:v>352.98</c:v>
                </c:pt>
                <c:pt idx="114">
                  <c:v>353.11</c:v>
                </c:pt>
                <c:pt idx="115">
                  <c:v>353.25</c:v>
                </c:pt>
                <c:pt idx="116">
                  <c:v>353.4</c:v>
                </c:pt>
                <c:pt idx="117">
                  <c:v>353.53</c:v>
                </c:pt>
                <c:pt idx="118">
                  <c:v>353.68</c:v>
                </c:pt>
                <c:pt idx="119">
                  <c:v>353.83</c:v>
                </c:pt>
                <c:pt idx="120">
                  <c:v>353.98</c:v>
                </c:pt>
                <c:pt idx="121">
                  <c:v>354.13</c:v>
                </c:pt>
                <c:pt idx="122">
                  <c:v>354.26</c:v>
                </c:pt>
                <c:pt idx="123">
                  <c:v>354.4</c:v>
                </c:pt>
                <c:pt idx="124">
                  <c:v>354.54</c:v>
                </c:pt>
                <c:pt idx="125">
                  <c:v>354.68</c:v>
                </c:pt>
                <c:pt idx="126">
                  <c:v>354.81</c:v>
                </c:pt>
                <c:pt idx="127">
                  <c:v>354.93</c:v>
                </c:pt>
                <c:pt idx="128">
                  <c:v>355.05</c:v>
                </c:pt>
                <c:pt idx="129">
                  <c:v>355.15</c:v>
                </c:pt>
                <c:pt idx="130">
                  <c:v>355.25</c:v>
                </c:pt>
                <c:pt idx="131">
                  <c:v>355.35</c:v>
                </c:pt>
                <c:pt idx="132">
                  <c:v>355.46</c:v>
                </c:pt>
                <c:pt idx="133">
                  <c:v>355.57</c:v>
                </c:pt>
                <c:pt idx="134">
                  <c:v>355.67</c:v>
                </c:pt>
                <c:pt idx="135">
                  <c:v>355.77</c:v>
                </c:pt>
                <c:pt idx="136">
                  <c:v>355.87</c:v>
                </c:pt>
                <c:pt idx="137">
                  <c:v>355.96</c:v>
                </c:pt>
                <c:pt idx="138">
                  <c:v>356.03</c:v>
                </c:pt>
                <c:pt idx="139">
                  <c:v>356.1</c:v>
                </c:pt>
                <c:pt idx="140">
                  <c:v>356.16</c:v>
                </c:pt>
                <c:pt idx="141">
                  <c:v>356.21</c:v>
                </c:pt>
                <c:pt idx="142">
                  <c:v>356.26</c:v>
                </c:pt>
                <c:pt idx="143">
                  <c:v>356.31</c:v>
                </c:pt>
                <c:pt idx="144">
                  <c:v>356.36</c:v>
                </c:pt>
                <c:pt idx="145">
                  <c:v>356.42</c:v>
                </c:pt>
                <c:pt idx="146">
                  <c:v>356.46</c:v>
                </c:pt>
                <c:pt idx="147">
                  <c:v>356.5</c:v>
                </c:pt>
                <c:pt idx="148">
                  <c:v>356.54</c:v>
                </c:pt>
                <c:pt idx="149">
                  <c:v>356.57</c:v>
                </c:pt>
                <c:pt idx="150">
                  <c:v>356.6</c:v>
                </c:pt>
                <c:pt idx="151">
                  <c:v>356.63</c:v>
                </c:pt>
                <c:pt idx="152">
                  <c:v>356.67</c:v>
                </c:pt>
                <c:pt idx="153">
                  <c:v>356.71</c:v>
                </c:pt>
                <c:pt idx="154">
                  <c:v>356.75</c:v>
                </c:pt>
                <c:pt idx="155">
                  <c:v>356.8</c:v>
                </c:pt>
                <c:pt idx="156">
                  <c:v>356.86</c:v>
                </c:pt>
                <c:pt idx="157">
                  <c:v>356.92</c:v>
                </c:pt>
                <c:pt idx="158">
                  <c:v>356.97</c:v>
                </c:pt>
                <c:pt idx="159">
                  <c:v>357.04</c:v>
                </c:pt>
                <c:pt idx="160">
                  <c:v>357.12</c:v>
                </c:pt>
                <c:pt idx="161">
                  <c:v>357.21</c:v>
                </c:pt>
                <c:pt idx="162">
                  <c:v>357.31</c:v>
                </c:pt>
                <c:pt idx="163">
                  <c:v>357.43</c:v>
                </c:pt>
                <c:pt idx="164">
                  <c:v>357.56</c:v>
                </c:pt>
                <c:pt idx="165">
                  <c:v>357.72</c:v>
                </c:pt>
                <c:pt idx="166">
                  <c:v>357.9</c:v>
                </c:pt>
                <c:pt idx="167">
                  <c:v>358.08</c:v>
                </c:pt>
                <c:pt idx="168">
                  <c:v>358.26</c:v>
                </c:pt>
                <c:pt idx="169">
                  <c:v>358.45</c:v>
                </c:pt>
                <c:pt idx="170">
                  <c:v>358.62</c:v>
                </c:pt>
                <c:pt idx="171">
                  <c:v>358.8</c:v>
                </c:pt>
                <c:pt idx="172">
                  <c:v>358.97</c:v>
                </c:pt>
                <c:pt idx="173">
                  <c:v>359.15</c:v>
                </c:pt>
                <c:pt idx="174">
                  <c:v>359.33</c:v>
                </c:pt>
                <c:pt idx="175">
                  <c:v>359.52</c:v>
                </c:pt>
                <c:pt idx="176">
                  <c:v>359.71</c:v>
                </c:pt>
                <c:pt idx="177">
                  <c:v>359.89</c:v>
                </c:pt>
                <c:pt idx="178">
                  <c:v>360.07</c:v>
                </c:pt>
                <c:pt idx="179">
                  <c:v>360.24</c:v>
                </c:pt>
                <c:pt idx="180">
                  <c:v>360.4</c:v>
                </c:pt>
                <c:pt idx="181">
                  <c:v>360.56</c:v>
                </c:pt>
                <c:pt idx="182">
                  <c:v>360.7</c:v>
                </c:pt>
                <c:pt idx="183">
                  <c:v>360.85</c:v>
                </c:pt>
                <c:pt idx="184">
                  <c:v>360.99</c:v>
                </c:pt>
                <c:pt idx="185">
                  <c:v>361.13</c:v>
                </c:pt>
                <c:pt idx="186">
                  <c:v>361.28</c:v>
                </c:pt>
                <c:pt idx="187">
                  <c:v>361.44</c:v>
                </c:pt>
                <c:pt idx="188">
                  <c:v>361.6</c:v>
                </c:pt>
                <c:pt idx="189">
                  <c:v>361.74</c:v>
                </c:pt>
                <c:pt idx="190">
                  <c:v>361.89</c:v>
                </c:pt>
                <c:pt idx="191">
                  <c:v>362.02</c:v>
                </c:pt>
                <c:pt idx="192">
                  <c:v>362.17</c:v>
                </c:pt>
                <c:pt idx="193">
                  <c:v>362.31</c:v>
                </c:pt>
                <c:pt idx="194">
                  <c:v>362.46</c:v>
                </c:pt>
                <c:pt idx="195">
                  <c:v>362.61</c:v>
                </c:pt>
                <c:pt idx="196">
                  <c:v>362.76</c:v>
                </c:pt>
                <c:pt idx="197">
                  <c:v>362.92</c:v>
                </c:pt>
                <c:pt idx="198">
                  <c:v>363.06</c:v>
                </c:pt>
                <c:pt idx="199">
                  <c:v>363.19</c:v>
                </c:pt>
                <c:pt idx="200">
                  <c:v>363.3</c:v>
                </c:pt>
                <c:pt idx="201">
                  <c:v>363.39</c:v>
                </c:pt>
                <c:pt idx="202">
                  <c:v>363.48</c:v>
                </c:pt>
                <c:pt idx="203">
                  <c:v>363.56</c:v>
                </c:pt>
                <c:pt idx="204">
                  <c:v>363.65</c:v>
                </c:pt>
                <c:pt idx="205">
                  <c:v>363.73</c:v>
                </c:pt>
                <c:pt idx="206">
                  <c:v>363.82</c:v>
                </c:pt>
                <c:pt idx="207">
                  <c:v>363.93</c:v>
                </c:pt>
                <c:pt idx="208">
                  <c:v>364.05</c:v>
                </c:pt>
                <c:pt idx="209">
                  <c:v>364.19</c:v>
                </c:pt>
                <c:pt idx="210">
                  <c:v>364.34</c:v>
                </c:pt>
                <c:pt idx="211">
                  <c:v>364.51</c:v>
                </c:pt>
                <c:pt idx="212">
                  <c:v>364.7</c:v>
                </c:pt>
                <c:pt idx="213">
                  <c:v>364.91</c:v>
                </c:pt>
                <c:pt idx="214">
                  <c:v>365.15</c:v>
                </c:pt>
                <c:pt idx="215">
                  <c:v>365.4</c:v>
                </c:pt>
                <c:pt idx="216">
                  <c:v>365.66</c:v>
                </c:pt>
                <c:pt idx="217">
                  <c:v>365.93</c:v>
                </c:pt>
                <c:pt idx="218">
                  <c:v>366.16</c:v>
                </c:pt>
                <c:pt idx="219">
                  <c:v>366.41</c:v>
                </c:pt>
                <c:pt idx="220">
                  <c:v>366.65</c:v>
                </c:pt>
                <c:pt idx="221">
                  <c:v>366.9</c:v>
                </c:pt>
                <c:pt idx="222">
                  <c:v>367.14</c:v>
                </c:pt>
                <c:pt idx="223">
                  <c:v>367.38</c:v>
                </c:pt>
                <c:pt idx="224">
                  <c:v>367.61</c:v>
                </c:pt>
                <c:pt idx="225">
                  <c:v>367.8</c:v>
                </c:pt>
                <c:pt idx="226">
                  <c:v>367.98</c:v>
                </c:pt>
                <c:pt idx="227">
                  <c:v>368.13</c:v>
                </c:pt>
                <c:pt idx="228">
                  <c:v>368.25</c:v>
                </c:pt>
                <c:pt idx="229">
                  <c:v>368.34</c:v>
                </c:pt>
                <c:pt idx="230">
                  <c:v>368.4</c:v>
                </c:pt>
                <c:pt idx="231">
                  <c:v>368.45</c:v>
                </c:pt>
                <c:pt idx="232">
                  <c:v>368.49</c:v>
                </c:pt>
                <c:pt idx="233">
                  <c:v>368.53</c:v>
                </c:pt>
                <c:pt idx="234">
                  <c:v>368.58</c:v>
                </c:pt>
                <c:pt idx="235">
                  <c:v>368.65</c:v>
                </c:pt>
                <c:pt idx="236">
                  <c:v>368.74</c:v>
                </c:pt>
                <c:pt idx="237">
                  <c:v>368.85</c:v>
                </c:pt>
                <c:pt idx="238">
                  <c:v>368.99</c:v>
                </c:pt>
                <c:pt idx="239">
                  <c:v>369.13</c:v>
                </c:pt>
                <c:pt idx="240">
                  <c:v>369.3</c:v>
                </c:pt>
                <c:pt idx="241">
                  <c:v>369.47</c:v>
                </c:pt>
                <c:pt idx="242">
                  <c:v>369.62</c:v>
                </c:pt>
                <c:pt idx="243">
                  <c:v>369.79</c:v>
                </c:pt>
                <c:pt idx="244">
                  <c:v>369.94</c:v>
                </c:pt>
                <c:pt idx="245">
                  <c:v>370.1</c:v>
                </c:pt>
                <c:pt idx="246">
                  <c:v>370.25</c:v>
                </c:pt>
                <c:pt idx="247">
                  <c:v>370.39</c:v>
                </c:pt>
                <c:pt idx="248">
                  <c:v>370.54</c:v>
                </c:pt>
                <c:pt idx="249">
                  <c:v>370.67</c:v>
                </c:pt>
                <c:pt idx="250">
                  <c:v>370.81</c:v>
                </c:pt>
                <c:pt idx="251">
                  <c:v>370.94</c:v>
                </c:pt>
                <c:pt idx="252">
                  <c:v>371.07</c:v>
                </c:pt>
                <c:pt idx="253">
                  <c:v>371.2</c:v>
                </c:pt>
                <c:pt idx="254">
                  <c:v>371.3</c:v>
                </c:pt>
                <c:pt idx="255">
                  <c:v>371.41</c:v>
                </c:pt>
                <c:pt idx="256">
                  <c:v>371.51</c:v>
                </c:pt>
                <c:pt idx="257">
                  <c:v>371.62</c:v>
                </c:pt>
                <c:pt idx="258">
                  <c:v>371.72</c:v>
                </c:pt>
                <c:pt idx="259">
                  <c:v>371.83</c:v>
                </c:pt>
                <c:pt idx="260">
                  <c:v>371.95</c:v>
                </c:pt>
                <c:pt idx="261">
                  <c:v>372.06</c:v>
                </c:pt>
                <c:pt idx="262">
                  <c:v>372.19</c:v>
                </c:pt>
                <c:pt idx="263">
                  <c:v>372.32</c:v>
                </c:pt>
                <c:pt idx="264">
                  <c:v>372.46</c:v>
                </c:pt>
                <c:pt idx="265">
                  <c:v>372.61</c:v>
                </c:pt>
                <c:pt idx="266">
                  <c:v>372.75</c:v>
                </c:pt>
                <c:pt idx="267">
                  <c:v>372.91</c:v>
                </c:pt>
                <c:pt idx="268">
                  <c:v>373.08</c:v>
                </c:pt>
                <c:pt idx="269">
                  <c:v>373.27</c:v>
                </c:pt>
                <c:pt idx="270">
                  <c:v>373.47</c:v>
                </c:pt>
                <c:pt idx="271">
                  <c:v>373.7</c:v>
                </c:pt>
                <c:pt idx="272">
                  <c:v>373.95</c:v>
                </c:pt>
                <c:pt idx="273">
                  <c:v>374.2</c:v>
                </c:pt>
                <c:pt idx="274">
                  <c:v>374.46</c:v>
                </c:pt>
                <c:pt idx="275">
                  <c:v>374.71</c:v>
                </c:pt>
                <c:pt idx="276">
                  <c:v>374.96</c:v>
                </c:pt>
                <c:pt idx="277">
                  <c:v>375.19</c:v>
                </c:pt>
                <c:pt idx="278">
                  <c:v>375.38</c:v>
                </c:pt>
                <c:pt idx="279">
                  <c:v>375.58</c:v>
                </c:pt>
                <c:pt idx="280">
                  <c:v>375.76</c:v>
                </c:pt>
                <c:pt idx="281">
                  <c:v>375.93</c:v>
                </c:pt>
                <c:pt idx="282">
                  <c:v>376.08</c:v>
                </c:pt>
                <c:pt idx="283">
                  <c:v>376.23</c:v>
                </c:pt>
                <c:pt idx="284">
                  <c:v>376.39</c:v>
                </c:pt>
                <c:pt idx="285">
                  <c:v>376.54</c:v>
                </c:pt>
                <c:pt idx="286">
                  <c:v>376.7</c:v>
                </c:pt>
                <c:pt idx="287">
                  <c:v>376.85</c:v>
                </c:pt>
                <c:pt idx="288">
                  <c:v>377.01</c:v>
                </c:pt>
                <c:pt idx="289">
                  <c:v>377.18</c:v>
                </c:pt>
                <c:pt idx="290">
                  <c:v>377.34</c:v>
                </c:pt>
                <c:pt idx="291">
                  <c:v>377.52</c:v>
                </c:pt>
                <c:pt idx="292">
                  <c:v>377.71</c:v>
                </c:pt>
                <c:pt idx="293">
                  <c:v>377.9</c:v>
                </c:pt>
                <c:pt idx="294">
                  <c:v>378.08</c:v>
                </c:pt>
                <c:pt idx="295">
                  <c:v>378.26</c:v>
                </c:pt>
                <c:pt idx="296">
                  <c:v>378.45</c:v>
                </c:pt>
                <c:pt idx="297">
                  <c:v>378.62</c:v>
                </c:pt>
                <c:pt idx="298">
                  <c:v>378.79</c:v>
                </c:pt>
                <c:pt idx="299">
                  <c:v>378.95</c:v>
                </c:pt>
                <c:pt idx="300">
                  <c:v>379.13</c:v>
                </c:pt>
                <c:pt idx="301">
                  <c:v>379.3</c:v>
                </c:pt>
                <c:pt idx="302">
                  <c:v>379.46</c:v>
                </c:pt>
                <c:pt idx="303">
                  <c:v>379.64</c:v>
                </c:pt>
                <c:pt idx="304">
                  <c:v>379.81</c:v>
                </c:pt>
                <c:pt idx="305">
                  <c:v>379.99</c:v>
                </c:pt>
                <c:pt idx="306">
                  <c:v>380.16</c:v>
                </c:pt>
                <c:pt idx="307">
                  <c:v>380.35</c:v>
                </c:pt>
                <c:pt idx="308">
                  <c:v>380.55</c:v>
                </c:pt>
                <c:pt idx="309">
                  <c:v>380.75</c:v>
                </c:pt>
                <c:pt idx="310">
                  <c:v>380.97</c:v>
                </c:pt>
                <c:pt idx="311">
                  <c:v>381.18</c:v>
                </c:pt>
                <c:pt idx="312">
                  <c:v>381.4</c:v>
                </c:pt>
                <c:pt idx="313">
                  <c:v>381.61</c:v>
                </c:pt>
                <c:pt idx="314">
                  <c:v>381.79</c:v>
                </c:pt>
                <c:pt idx="315">
                  <c:v>381.98</c:v>
                </c:pt>
                <c:pt idx="316">
                  <c:v>382.13</c:v>
                </c:pt>
                <c:pt idx="317">
                  <c:v>382.27</c:v>
                </c:pt>
                <c:pt idx="318">
                  <c:v>382.38</c:v>
                </c:pt>
                <c:pt idx="319">
                  <c:v>382.48</c:v>
                </c:pt>
                <c:pt idx="320">
                  <c:v>382.58</c:v>
                </c:pt>
                <c:pt idx="321">
                  <c:v>382.67</c:v>
                </c:pt>
                <c:pt idx="322">
                  <c:v>382.78</c:v>
                </c:pt>
                <c:pt idx="323">
                  <c:v>382.9</c:v>
                </c:pt>
                <c:pt idx="324">
                  <c:v>383.03</c:v>
                </c:pt>
                <c:pt idx="325">
                  <c:v>383.18</c:v>
                </c:pt>
                <c:pt idx="326">
                  <c:v>383.32</c:v>
                </c:pt>
                <c:pt idx="327">
                  <c:v>383.5</c:v>
                </c:pt>
                <c:pt idx="328">
                  <c:v>383.68</c:v>
                </c:pt>
                <c:pt idx="329">
                  <c:v>383.87</c:v>
                </c:pt>
                <c:pt idx="330">
                  <c:v>384.06</c:v>
                </c:pt>
                <c:pt idx="331">
                  <c:v>384.26</c:v>
                </c:pt>
                <c:pt idx="332">
                  <c:v>384.44</c:v>
                </c:pt>
                <c:pt idx="333">
                  <c:v>384.61</c:v>
                </c:pt>
                <c:pt idx="334">
                  <c:v>384.78</c:v>
                </c:pt>
                <c:pt idx="335">
                  <c:v>384.94</c:v>
                </c:pt>
                <c:pt idx="336">
                  <c:v>385.1</c:v>
                </c:pt>
                <c:pt idx="337">
                  <c:v>385.26</c:v>
                </c:pt>
                <c:pt idx="338">
                  <c:v>385.42</c:v>
                </c:pt>
                <c:pt idx="339">
                  <c:v>385.58</c:v>
                </c:pt>
                <c:pt idx="340">
                  <c:v>385.75</c:v>
                </c:pt>
                <c:pt idx="341">
                  <c:v>385.92</c:v>
                </c:pt>
                <c:pt idx="342">
                  <c:v>386.08</c:v>
                </c:pt>
                <c:pt idx="343">
                  <c:v>386.24</c:v>
                </c:pt>
                <c:pt idx="344">
                  <c:v>386.39</c:v>
                </c:pt>
                <c:pt idx="345">
                  <c:v>386.56</c:v>
                </c:pt>
                <c:pt idx="346">
                  <c:v>386.7</c:v>
                </c:pt>
                <c:pt idx="347">
                  <c:v>386.84</c:v>
                </c:pt>
                <c:pt idx="348">
                  <c:v>386.99</c:v>
                </c:pt>
                <c:pt idx="349">
                  <c:v>387.14</c:v>
                </c:pt>
                <c:pt idx="350">
                  <c:v>387.3</c:v>
                </c:pt>
                <c:pt idx="351">
                  <c:v>387.47</c:v>
                </c:pt>
                <c:pt idx="352">
                  <c:v>387.65</c:v>
                </c:pt>
                <c:pt idx="353">
                  <c:v>387.85</c:v>
                </c:pt>
                <c:pt idx="354">
                  <c:v>388.03</c:v>
                </c:pt>
                <c:pt idx="355">
                  <c:v>388.22</c:v>
                </c:pt>
                <c:pt idx="356">
                  <c:v>388.4</c:v>
                </c:pt>
                <c:pt idx="357">
                  <c:v>388.58</c:v>
                </c:pt>
                <c:pt idx="358">
                  <c:v>388.76</c:v>
                </c:pt>
                <c:pt idx="359">
                  <c:v>388.94</c:v>
                </c:pt>
                <c:pt idx="360">
                  <c:v>389.13</c:v>
                </c:pt>
                <c:pt idx="361">
                  <c:v>389.32</c:v>
                </c:pt>
                <c:pt idx="362">
                  <c:v>389.48</c:v>
                </c:pt>
                <c:pt idx="363">
                  <c:v>389.66</c:v>
                </c:pt>
                <c:pt idx="364">
                  <c:v>389.82</c:v>
                </c:pt>
                <c:pt idx="365">
                  <c:v>390</c:v>
                </c:pt>
                <c:pt idx="366">
                  <c:v>390.17</c:v>
                </c:pt>
                <c:pt idx="367">
                  <c:v>390.34</c:v>
                </c:pt>
                <c:pt idx="368">
                  <c:v>390.51</c:v>
                </c:pt>
                <c:pt idx="369">
                  <c:v>390.68</c:v>
                </c:pt>
                <c:pt idx="370">
                  <c:v>390.84</c:v>
                </c:pt>
                <c:pt idx="371">
                  <c:v>390.99</c:v>
                </c:pt>
                <c:pt idx="372">
                  <c:v>391.16</c:v>
                </c:pt>
                <c:pt idx="373">
                  <c:v>391.33</c:v>
                </c:pt>
                <c:pt idx="374">
                  <c:v>391.48</c:v>
                </c:pt>
                <c:pt idx="375">
                  <c:v>391.65</c:v>
                </c:pt>
                <c:pt idx="376">
                  <c:v>391.83</c:v>
                </c:pt>
                <c:pt idx="377">
                  <c:v>392.02</c:v>
                </c:pt>
                <c:pt idx="378">
                  <c:v>392.22</c:v>
                </c:pt>
                <c:pt idx="379">
                  <c:v>392.45</c:v>
                </c:pt>
                <c:pt idx="380">
                  <c:v>392.68</c:v>
                </c:pt>
                <c:pt idx="381">
                  <c:v>392.92</c:v>
                </c:pt>
                <c:pt idx="382">
                  <c:v>393.15</c:v>
                </c:pt>
                <c:pt idx="383">
                  <c:v>393.37</c:v>
                </c:pt>
                <c:pt idx="384">
                  <c:v>393.58</c:v>
                </c:pt>
                <c:pt idx="385">
                  <c:v>393.78</c:v>
                </c:pt>
                <c:pt idx="386">
                  <c:v>393.97</c:v>
                </c:pt>
                <c:pt idx="387">
                  <c:v>394.16</c:v>
                </c:pt>
                <c:pt idx="388">
                  <c:v>394.33</c:v>
                </c:pt>
                <c:pt idx="389">
                  <c:v>394.53</c:v>
                </c:pt>
                <c:pt idx="390">
                  <c:v>394.73</c:v>
                </c:pt>
                <c:pt idx="391">
                  <c:v>394.95</c:v>
                </c:pt>
                <c:pt idx="392">
                  <c:v>395.17</c:v>
                </c:pt>
                <c:pt idx="393">
                  <c:v>395.38</c:v>
                </c:pt>
                <c:pt idx="394">
                  <c:v>395.6</c:v>
                </c:pt>
                <c:pt idx="395">
                  <c:v>395.82</c:v>
                </c:pt>
                <c:pt idx="396">
                  <c:v>396.06</c:v>
                </c:pt>
                <c:pt idx="397">
                  <c:v>396.31</c:v>
                </c:pt>
                <c:pt idx="398">
                  <c:v>396.55</c:v>
                </c:pt>
                <c:pt idx="399">
                  <c:v>396.81</c:v>
                </c:pt>
                <c:pt idx="400">
                  <c:v>397.05</c:v>
                </c:pt>
                <c:pt idx="401">
                  <c:v>397.29</c:v>
                </c:pt>
                <c:pt idx="402">
                  <c:v>397.51</c:v>
                </c:pt>
                <c:pt idx="403">
                  <c:v>397.71</c:v>
                </c:pt>
                <c:pt idx="404">
                  <c:v>397.9</c:v>
                </c:pt>
                <c:pt idx="405">
                  <c:v>398.07</c:v>
                </c:pt>
                <c:pt idx="406">
                  <c:v>398.24</c:v>
                </c:pt>
                <c:pt idx="407">
                  <c:v>398.38</c:v>
                </c:pt>
                <c:pt idx="408">
                  <c:v>398.52</c:v>
                </c:pt>
                <c:pt idx="409">
                  <c:v>398.66</c:v>
                </c:pt>
                <c:pt idx="410">
                  <c:v>398.79</c:v>
                </c:pt>
                <c:pt idx="411">
                  <c:v>398.95</c:v>
                </c:pt>
                <c:pt idx="412">
                  <c:v>399.1</c:v>
                </c:pt>
                <c:pt idx="413">
                  <c:v>399.26</c:v>
                </c:pt>
                <c:pt idx="414">
                  <c:v>399.43</c:v>
                </c:pt>
                <c:pt idx="415">
                  <c:v>399.6</c:v>
                </c:pt>
                <c:pt idx="416">
                  <c:v>399.78</c:v>
                </c:pt>
                <c:pt idx="417">
                  <c:v>399.95</c:v>
                </c:pt>
                <c:pt idx="418">
                  <c:v>400.13</c:v>
                </c:pt>
                <c:pt idx="419">
                  <c:v>400.3</c:v>
                </c:pt>
                <c:pt idx="420">
                  <c:v>400.47</c:v>
                </c:pt>
                <c:pt idx="421">
                  <c:v>400.64</c:v>
                </c:pt>
                <c:pt idx="422">
                  <c:v>400.79</c:v>
                </c:pt>
                <c:pt idx="423">
                  <c:v>400.98</c:v>
                </c:pt>
                <c:pt idx="424">
                  <c:v>401.18</c:v>
                </c:pt>
                <c:pt idx="425">
                  <c:v>401.37</c:v>
                </c:pt>
                <c:pt idx="426">
                  <c:v>401.61</c:v>
                </c:pt>
                <c:pt idx="427">
                  <c:v>401.86</c:v>
                </c:pt>
                <c:pt idx="428">
                  <c:v>402.14</c:v>
                </c:pt>
                <c:pt idx="429">
                  <c:v>402.4</c:v>
                </c:pt>
                <c:pt idx="430">
                  <c:v>402.73</c:v>
                </c:pt>
                <c:pt idx="431">
                  <c:v>403.04</c:v>
                </c:pt>
                <c:pt idx="432">
                  <c:v>403.19</c:v>
                </c:pt>
                <c:pt idx="433">
                  <c:v>403.5</c:v>
                </c:pt>
                <c:pt idx="434">
                  <c:v>403.77</c:v>
                </c:pt>
                <c:pt idx="435">
                  <c:v>404.04</c:v>
                </c:pt>
                <c:pt idx="436">
                  <c:v>404.27</c:v>
                </c:pt>
                <c:pt idx="437">
                  <c:v>404.49</c:v>
                </c:pt>
                <c:pt idx="438">
                  <c:v>404.7</c:v>
                </c:pt>
                <c:pt idx="439">
                  <c:v>404.92</c:v>
                </c:pt>
                <c:pt idx="440">
                  <c:v>405.15</c:v>
                </c:pt>
                <c:pt idx="441">
                  <c:v>405.37</c:v>
                </c:pt>
                <c:pt idx="442">
                  <c:v>405.61</c:v>
                </c:pt>
                <c:pt idx="443">
                  <c:v>405.83</c:v>
                </c:pt>
                <c:pt idx="444">
                  <c:v>406.05</c:v>
                </c:pt>
                <c:pt idx="445">
                  <c:v>406.26</c:v>
                </c:pt>
                <c:pt idx="446">
                  <c:v>406.43</c:v>
                </c:pt>
                <c:pt idx="447">
                  <c:v>406.6</c:v>
                </c:pt>
                <c:pt idx="448">
                  <c:v>406.76</c:v>
                </c:pt>
                <c:pt idx="449">
                  <c:v>406.93</c:v>
                </c:pt>
                <c:pt idx="450">
                  <c:v>407.08</c:v>
                </c:pt>
                <c:pt idx="451">
                  <c:v>407.23</c:v>
                </c:pt>
                <c:pt idx="452">
                  <c:v>407.4</c:v>
                </c:pt>
                <c:pt idx="453">
                  <c:v>407.56</c:v>
                </c:pt>
                <c:pt idx="454">
                  <c:v>407.73</c:v>
                </c:pt>
                <c:pt idx="455">
                  <c:v>407.9</c:v>
                </c:pt>
                <c:pt idx="456">
                  <c:v>408.08</c:v>
                </c:pt>
                <c:pt idx="457">
                  <c:v>408.25</c:v>
                </c:pt>
                <c:pt idx="458">
                  <c:v>408.42</c:v>
                </c:pt>
                <c:pt idx="459">
                  <c:v>408.62</c:v>
                </c:pt>
                <c:pt idx="460">
                  <c:v>408.82</c:v>
                </c:pt>
                <c:pt idx="461">
                  <c:v>409.02</c:v>
                </c:pt>
                <c:pt idx="462">
                  <c:v>409.21</c:v>
                </c:pt>
                <c:pt idx="463">
                  <c:v>409.41</c:v>
                </c:pt>
                <c:pt idx="464">
                  <c:v>409.61</c:v>
                </c:pt>
                <c:pt idx="465">
                  <c:v>409.8</c:v>
                </c:pt>
                <c:pt idx="466">
                  <c:v>410</c:v>
                </c:pt>
                <c:pt idx="467">
                  <c:v>410.2</c:v>
                </c:pt>
                <c:pt idx="468">
                  <c:v>410.42</c:v>
                </c:pt>
                <c:pt idx="469">
                  <c:v>410.65</c:v>
                </c:pt>
                <c:pt idx="470">
                  <c:v>410.87</c:v>
                </c:pt>
                <c:pt idx="471">
                  <c:v>411.11</c:v>
                </c:pt>
                <c:pt idx="472">
                  <c:v>411.35</c:v>
                </c:pt>
                <c:pt idx="473">
                  <c:v>411.59</c:v>
                </c:pt>
                <c:pt idx="474">
                  <c:v>411.81</c:v>
                </c:pt>
                <c:pt idx="475">
                  <c:v>412.02</c:v>
                </c:pt>
                <c:pt idx="476">
                  <c:v>412.22</c:v>
                </c:pt>
                <c:pt idx="477">
                  <c:v>412.41</c:v>
                </c:pt>
                <c:pt idx="478">
                  <c:v>412.61</c:v>
                </c:pt>
                <c:pt idx="479">
                  <c:v>412.8</c:v>
                </c:pt>
                <c:pt idx="480">
                  <c:v>412.99</c:v>
                </c:pt>
                <c:pt idx="481">
                  <c:v>413.19</c:v>
                </c:pt>
                <c:pt idx="482">
                  <c:v>413.38</c:v>
                </c:pt>
                <c:pt idx="483">
                  <c:v>413.59</c:v>
                </c:pt>
                <c:pt idx="484">
                  <c:v>413.82</c:v>
                </c:pt>
                <c:pt idx="485">
                  <c:v>414.07</c:v>
                </c:pt>
                <c:pt idx="486">
                  <c:v>414.34</c:v>
                </c:pt>
                <c:pt idx="487">
                  <c:v>414.63</c:v>
                </c:pt>
                <c:pt idx="488">
                  <c:v>414.94</c:v>
                </c:pt>
                <c:pt idx="489">
                  <c:v>415.24</c:v>
                </c:pt>
                <c:pt idx="490">
                  <c:v>415.55</c:v>
                </c:pt>
                <c:pt idx="491">
                  <c:v>415.85</c:v>
                </c:pt>
              </c:numCache>
            </c:numRef>
          </c:yVal>
          <c:smooth val="1"/>
        </c:ser>
        <c:ser>
          <c:idx val="2"/>
          <c:order val="2"/>
          <c:tx>
            <c:strRef>
              <c:f>'Mesures modernes'!$D$6</c:f>
              <c:strCache>
                <c:ptCount val="1"/>
                <c:pt idx="0">
                  <c:v>Chrismas Is.</c:v>
                </c:pt>
              </c:strCache>
            </c:strRef>
          </c:tx>
          <c:spPr>
            <a:ln w="3175">
              <a:solidFill>
                <a:srgbClr val="000000"/>
              </a:solidFill>
              <a:prstDash val="sysDash"/>
            </a:ln>
          </c:spPr>
          <c:marker>
            <c:symbol val="none"/>
          </c:marker>
          <c:xVal>
            <c:numRef>
              <c:f>'Mesures modernes'!$A$7:$A$498</c:f>
              <c:numCache>
                <c:formatCode>General</c:formatCode>
                <c:ptCount val="492"/>
                <c:pt idx="0">
                  <c:v>1980.0409999999999</c:v>
                </c:pt>
                <c:pt idx="1">
                  <c:v>1980.1257000000001</c:v>
                </c:pt>
                <c:pt idx="2">
                  <c:v>1980.2049</c:v>
                </c:pt>
                <c:pt idx="3">
                  <c:v>1980.2896000000001</c:v>
                </c:pt>
                <c:pt idx="4">
                  <c:v>1980.3715999999999</c:v>
                </c:pt>
                <c:pt idx="5">
                  <c:v>1980.4563000000001</c:v>
                </c:pt>
                <c:pt idx="6">
                  <c:v>1980.5382999999999</c:v>
                </c:pt>
                <c:pt idx="7">
                  <c:v>1980.623</c:v>
                </c:pt>
                <c:pt idx="8">
                  <c:v>1980.7076999999999</c:v>
                </c:pt>
                <c:pt idx="9">
                  <c:v>1980.7896000000001</c:v>
                </c:pt>
                <c:pt idx="10">
                  <c:v>1980.8742999999999</c:v>
                </c:pt>
                <c:pt idx="11">
                  <c:v>1980.9563000000001</c:v>
                </c:pt>
                <c:pt idx="12">
                  <c:v>1981.0410999999999</c:v>
                </c:pt>
                <c:pt idx="13">
                  <c:v>1981.126</c:v>
                </c:pt>
                <c:pt idx="14">
                  <c:v>1981.2027</c:v>
                </c:pt>
                <c:pt idx="15">
                  <c:v>1981.2877000000001</c:v>
                </c:pt>
                <c:pt idx="16">
                  <c:v>1981.3698999999999</c:v>
                </c:pt>
                <c:pt idx="17">
                  <c:v>1981.4548</c:v>
                </c:pt>
                <c:pt idx="18">
                  <c:v>1981.537</c:v>
                </c:pt>
                <c:pt idx="19">
                  <c:v>1981.6219000000001</c:v>
                </c:pt>
                <c:pt idx="20">
                  <c:v>1981.7067999999999</c:v>
                </c:pt>
                <c:pt idx="21">
                  <c:v>1981.789</c:v>
                </c:pt>
                <c:pt idx="22">
                  <c:v>1981.874</c:v>
                </c:pt>
                <c:pt idx="23">
                  <c:v>1981.9562000000001</c:v>
                </c:pt>
                <c:pt idx="24">
                  <c:v>1982.0410999999999</c:v>
                </c:pt>
                <c:pt idx="25">
                  <c:v>1982.126</c:v>
                </c:pt>
                <c:pt idx="26">
                  <c:v>1982.2027</c:v>
                </c:pt>
                <c:pt idx="27">
                  <c:v>1982.2877000000001</c:v>
                </c:pt>
                <c:pt idx="28">
                  <c:v>1982.3698999999999</c:v>
                </c:pt>
                <c:pt idx="29">
                  <c:v>1982.4548</c:v>
                </c:pt>
                <c:pt idx="30">
                  <c:v>1982.537</c:v>
                </c:pt>
                <c:pt idx="31">
                  <c:v>1982.6219000000001</c:v>
                </c:pt>
                <c:pt idx="32">
                  <c:v>1982.7067999999999</c:v>
                </c:pt>
                <c:pt idx="33">
                  <c:v>1982.789</c:v>
                </c:pt>
                <c:pt idx="34">
                  <c:v>1982.874</c:v>
                </c:pt>
                <c:pt idx="35">
                  <c:v>1982.9562000000001</c:v>
                </c:pt>
                <c:pt idx="36">
                  <c:v>1983.0410999999999</c:v>
                </c:pt>
                <c:pt idx="37">
                  <c:v>1983.126</c:v>
                </c:pt>
                <c:pt idx="38">
                  <c:v>1983.2027</c:v>
                </c:pt>
                <c:pt idx="39">
                  <c:v>1983.2877000000001</c:v>
                </c:pt>
                <c:pt idx="40">
                  <c:v>1983.3698999999999</c:v>
                </c:pt>
                <c:pt idx="41">
                  <c:v>1983.4548</c:v>
                </c:pt>
                <c:pt idx="42">
                  <c:v>1983.537</c:v>
                </c:pt>
                <c:pt idx="43">
                  <c:v>1983.6219000000001</c:v>
                </c:pt>
                <c:pt idx="44">
                  <c:v>1983.7067999999999</c:v>
                </c:pt>
                <c:pt idx="45">
                  <c:v>1983.789</c:v>
                </c:pt>
                <c:pt idx="46">
                  <c:v>1983.874</c:v>
                </c:pt>
                <c:pt idx="47">
                  <c:v>1983.9562000000001</c:v>
                </c:pt>
                <c:pt idx="48">
                  <c:v>1984.0409999999999</c:v>
                </c:pt>
                <c:pt idx="49">
                  <c:v>1984.1257000000001</c:v>
                </c:pt>
                <c:pt idx="50">
                  <c:v>1984.2049</c:v>
                </c:pt>
                <c:pt idx="51">
                  <c:v>1984.2896000000001</c:v>
                </c:pt>
                <c:pt idx="52">
                  <c:v>1984.3715999999999</c:v>
                </c:pt>
                <c:pt idx="53">
                  <c:v>1984.4563000000001</c:v>
                </c:pt>
                <c:pt idx="54">
                  <c:v>1984.5382999999999</c:v>
                </c:pt>
                <c:pt idx="55">
                  <c:v>1984.623</c:v>
                </c:pt>
                <c:pt idx="56">
                  <c:v>1984.7076999999999</c:v>
                </c:pt>
                <c:pt idx="57">
                  <c:v>1984.7896000000001</c:v>
                </c:pt>
                <c:pt idx="58">
                  <c:v>1984.8742999999999</c:v>
                </c:pt>
                <c:pt idx="59">
                  <c:v>1984.9563000000001</c:v>
                </c:pt>
                <c:pt idx="60">
                  <c:v>1985.0410999999999</c:v>
                </c:pt>
                <c:pt idx="61">
                  <c:v>1985.126</c:v>
                </c:pt>
                <c:pt idx="62">
                  <c:v>1985.2027</c:v>
                </c:pt>
                <c:pt idx="63">
                  <c:v>1985.2877000000001</c:v>
                </c:pt>
                <c:pt idx="64">
                  <c:v>1985.3698999999999</c:v>
                </c:pt>
                <c:pt idx="65">
                  <c:v>1985.4548</c:v>
                </c:pt>
                <c:pt idx="66">
                  <c:v>1985.537</c:v>
                </c:pt>
                <c:pt idx="67">
                  <c:v>1985.6219000000001</c:v>
                </c:pt>
                <c:pt idx="68">
                  <c:v>1985.7067999999999</c:v>
                </c:pt>
                <c:pt idx="69">
                  <c:v>1985.789</c:v>
                </c:pt>
                <c:pt idx="70">
                  <c:v>1985.874</c:v>
                </c:pt>
                <c:pt idx="71">
                  <c:v>1985.9562000000001</c:v>
                </c:pt>
                <c:pt idx="72">
                  <c:v>1986.0410999999999</c:v>
                </c:pt>
                <c:pt idx="73">
                  <c:v>1986.126</c:v>
                </c:pt>
                <c:pt idx="74">
                  <c:v>1986.2027</c:v>
                </c:pt>
                <c:pt idx="75">
                  <c:v>1986.2877000000001</c:v>
                </c:pt>
                <c:pt idx="76">
                  <c:v>1986.3698999999999</c:v>
                </c:pt>
                <c:pt idx="77">
                  <c:v>1986.4548</c:v>
                </c:pt>
                <c:pt idx="78">
                  <c:v>1986.537</c:v>
                </c:pt>
                <c:pt idx="79">
                  <c:v>1986.6219000000001</c:v>
                </c:pt>
                <c:pt idx="80">
                  <c:v>1986.7067999999999</c:v>
                </c:pt>
                <c:pt idx="81">
                  <c:v>1986.789</c:v>
                </c:pt>
                <c:pt idx="82">
                  <c:v>1986.874</c:v>
                </c:pt>
                <c:pt idx="83">
                  <c:v>1986.9562000000001</c:v>
                </c:pt>
                <c:pt idx="84">
                  <c:v>1987.0410999999999</c:v>
                </c:pt>
                <c:pt idx="85">
                  <c:v>1987.126</c:v>
                </c:pt>
                <c:pt idx="86">
                  <c:v>1987.2027</c:v>
                </c:pt>
                <c:pt idx="87">
                  <c:v>1987.2877000000001</c:v>
                </c:pt>
                <c:pt idx="88">
                  <c:v>1987.3698999999999</c:v>
                </c:pt>
                <c:pt idx="89">
                  <c:v>1987.4548</c:v>
                </c:pt>
                <c:pt idx="90">
                  <c:v>1987.537</c:v>
                </c:pt>
                <c:pt idx="91">
                  <c:v>1987.6219000000001</c:v>
                </c:pt>
                <c:pt idx="92">
                  <c:v>1987.7067999999999</c:v>
                </c:pt>
                <c:pt idx="93">
                  <c:v>1987.789</c:v>
                </c:pt>
                <c:pt idx="94">
                  <c:v>1987.874</c:v>
                </c:pt>
                <c:pt idx="95">
                  <c:v>1987.9562000000001</c:v>
                </c:pt>
                <c:pt idx="96">
                  <c:v>1988.0409999999999</c:v>
                </c:pt>
                <c:pt idx="97">
                  <c:v>1988.1257000000001</c:v>
                </c:pt>
                <c:pt idx="98">
                  <c:v>1988.2049</c:v>
                </c:pt>
                <c:pt idx="99">
                  <c:v>1988.2896000000001</c:v>
                </c:pt>
                <c:pt idx="100">
                  <c:v>1988.3715999999999</c:v>
                </c:pt>
                <c:pt idx="101">
                  <c:v>1988.4563000000001</c:v>
                </c:pt>
                <c:pt idx="102">
                  <c:v>1988.5382999999999</c:v>
                </c:pt>
                <c:pt idx="103">
                  <c:v>1988.623</c:v>
                </c:pt>
                <c:pt idx="104">
                  <c:v>1988.7076999999999</c:v>
                </c:pt>
                <c:pt idx="105">
                  <c:v>1988.7896000000001</c:v>
                </c:pt>
                <c:pt idx="106">
                  <c:v>1988.8742999999999</c:v>
                </c:pt>
                <c:pt idx="107">
                  <c:v>1988.9563000000001</c:v>
                </c:pt>
                <c:pt idx="108">
                  <c:v>1989.0410999999999</c:v>
                </c:pt>
                <c:pt idx="109">
                  <c:v>1989.126</c:v>
                </c:pt>
                <c:pt idx="110">
                  <c:v>1989.2027</c:v>
                </c:pt>
                <c:pt idx="111">
                  <c:v>1989.2877000000001</c:v>
                </c:pt>
                <c:pt idx="112">
                  <c:v>1989.3698999999999</c:v>
                </c:pt>
                <c:pt idx="113">
                  <c:v>1989.4548</c:v>
                </c:pt>
                <c:pt idx="114">
                  <c:v>1989.537</c:v>
                </c:pt>
                <c:pt idx="115">
                  <c:v>1989.6219000000001</c:v>
                </c:pt>
                <c:pt idx="116">
                  <c:v>1989.7067999999999</c:v>
                </c:pt>
                <c:pt idx="117">
                  <c:v>1989.789</c:v>
                </c:pt>
                <c:pt idx="118">
                  <c:v>1989.874</c:v>
                </c:pt>
                <c:pt idx="119">
                  <c:v>1989.9562000000001</c:v>
                </c:pt>
                <c:pt idx="120">
                  <c:v>1990.0410999999999</c:v>
                </c:pt>
                <c:pt idx="121">
                  <c:v>1990.126</c:v>
                </c:pt>
                <c:pt idx="122">
                  <c:v>1990.2027</c:v>
                </c:pt>
                <c:pt idx="123">
                  <c:v>1990.2877000000001</c:v>
                </c:pt>
                <c:pt idx="124">
                  <c:v>1990.3698999999999</c:v>
                </c:pt>
                <c:pt idx="125">
                  <c:v>1990.4548</c:v>
                </c:pt>
                <c:pt idx="126">
                  <c:v>1990.537</c:v>
                </c:pt>
                <c:pt idx="127">
                  <c:v>1990.6219000000001</c:v>
                </c:pt>
                <c:pt idx="128">
                  <c:v>1990.7067999999999</c:v>
                </c:pt>
                <c:pt idx="129">
                  <c:v>1990.789</c:v>
                </c:pt>
                <c:pt idx="130">
                  <c:v>1990.874</c:v>
                </c:pt>
                <c:pt idx="131">
                  <c:v>1990.9562000000001</c:v>
                </c:pt>
                <c:pt idx="132">
                  <c:v>1991.0410999999999</c:v>
                </c:pt>
                <c:pt idx="133">
                  <c:v>1991.126</c:v>
                </c:pt>
                <c:pt idx="134">
                  <c:v>1991.2027</c:v>
                </c:pt>
                <c:pt idx="135">
                  <c:v>1991.2877000000001</c:v>
                </c:pt>
                <c:pt idx="136">
                  <c:v>1991.3698999999999</c:v>
                </c:pt>
                <c:pt idx="137">
                  <c:v>1991.4548</c:v>
                </c:pt>
                <c:pt idx="138">
                  <c:v>1991.537</c:v>
                </c:pt>
                <c:pt idx="139">
                  <c:v>1991.6219000000001</c:v>
                </c:pt>
                <c:pt idx="140">
                  <c:v>1991.7067999999999</c:v>
                </c:pt>
                <c:pt idx="141">
                  <c:v>1991.789</c:v>
                </c:pt>
                <c:pt idx="142">
                  <c:v>1991.874</c:v>
                </c:pt>
                <c:pt idx="143">
                  <c:v>1991.9562000000001</c:v>
                </c:pt>
                <c:pt idx="144">
                  <c:v>1992.0409999999999</c:v>
                </c:pt>
                <c:pt idx="145">
                  <c:v>1992.1257000000001</c:v>
                </c:pt>
                <c:pt idx="146">
                  <c:v>1992.2049</c:v>
                </c:pt>
                <c:pt idx="147">
                  <c:v>1992.2896000000001</c:v>
                </c:pt>
                <c:pt idx="148">
                  <c:v>1992.3715999999999</c:v>
                </c:pt>
                <c:pt idx="149">
                  <c:v>1992.4563000000001</c:v>
                </c:pt>
                <c:pt idx="150">
                  <c:v>1992.5382999999999</c:v>
                </c:pt>
                <c:pt idx="151">
                  <c:v>1992.623</c:v>
                </c:pt>
                <c:pt idx="152">
                  <c:v>1992.7076999999999</c:v>
                </c:pt>
                <c:pt idx="153">
                  <c:v>1992.7896000000001</c:v>
                </c:pt>
                <c:pt idx="154">
                  <c:v>1992.8742999999999</c:v>
                </c:pt>
                <c:pt idx="155">
                  <c:v>1992.9563000000001</c:v>
                </c:pt>
                <c:pt idx="156">
                  <c:v>1993.0410999999999</c:v>
                </c:pt>
                <c:pt idx="157">
                  <c:v>1993.126</c:v>
                </c:pt>
                <c:pt idx="158">
                  <c:v>1993.2027</c:v>
                </c:pt>
                <c:pt idx="159">
                  <c:v>1993.2877000000001</c:v>
                </c:pt>
                <c:pt idx="160">
                  <c:v>1993.3698999999999</c:v>
                </c:pt>
                <c:pt idx="161">
                  <c:v>1993.4548</c:v>
                </c:pt>
                <c:pt idx="162">
                  <c:v>1993.537</c:v>
                </c:pt>
                <c:pt idx="163">
                  <c:v>1993.6219000000001</c:v>
                </c:pt>
                <c:pt idx="164">
                  <c:v>1993.7067999999999</c:v>
                </c:pt>
                <c:pt idx="165">
                  <c:v>1993.789</c:v>
                </c:pt>
                <c:pt idx="166">
                  <c:v>1993.874</c:v>
                </c:pt>
                <c:pt idx="167">
                  <c:v>1993.9562000000001</c:v>
                </c:pt>
                <c:pt idx="168">
                  <c:v>1994.0410999999999</c:v>
                </c:pt>
                <c:pt idx="169">
                  <c:v>1994.126</c:v>
                </c:pt>
                <c:pt idx="170">
                  <c:v>1994.2027</c:v>
                </c:pt>
                <c:pt idx="171">
                  <c:v>1994.2877000000001</c:v>
                </c:pt>
                <c:pt idx="172">
                  <c:v>1994.3698999999999</c:v>
                </c:pt>
                <c:pt idx="173">
                  <c:v>1994.4548</c:v>
                </c:pt>
                <c:pt idx="174">
                  <c:v>1994.537</c:v>
                </c:pt>
                <c:pt idx="175">
                  <c:v>1994.6219000000001</c:v>
                </c:pt>
                <c:pt idx="176">
                  <c:v>1994.7067999999999</c:v>
                </c:pt>
                <c:pt idx="177">
                  <c:v>1994.789</c:v>
                </c:pt>
                <c:pt idx="178">
                  <c:v>1994.874</c:v>
                </c:pt>
                <c:pt idx="179">
                  <c:v>1994.9562000000001</c:v>
                </c:pt>
                <c:pt idx="180">
                  <c:v>1995.0410999999999</c:v>
                </c:pt>
                <c:pt idx="181">
                  <c:v>1995.126</c:v>
                </c:pt>
                <c:pt idx="182">
                  <c:v>1995.2027</c:v>
                </c:pt>
                <c:pt idx="183">
                  <c:v>1995.2877000000001</c:v>
                </c:pt>
                <c:pt idx="184">
                  <c:v>1995.3698999999999</c:v>
                </c:pt>
                <c:pt idx="185">
                  <c:v>1995.4548</c:v>
                </c:pt>
                <c:pt idx="186">
                  <c:v>1995.537</c:v>
                </c:pt>
                <c:pt idx="187">
                  <c:v>1995.6219000000001</c:v>
                </c:pt>
                <c:pt idx="188">
                  <c:v>1995.7067999999999</c:v>
                </c:pt>
                <c:pt idx="189">
                  <c:v>1995.789</c:v>
                </c:pt>
                <c:pt idx="190">
                  <c:v>1995.874</c:v>
                </c:pt>
                <c:pt idx="191">
                  <c:v>1995.9562000000001</c:v>
                </c:pt>
                <c:pt idx="192">
                  <c:v>1996.0409999999999</c:v>
                </c:pt>
                <c:pt idx="193">
                  <c:v>1996.1257000000001</c:v>
                </c:pt>
                <c:pt idx="194">
                  <c:v>1996.2049</c:v>
                </c:pt>
                <c:pt idx="195">
                  <c:v>1996.2896000000001</c:v>
                </c:pt>
                <c:pt idx="196">
                  <c:v>1996.3715999999999</c:v>
                </c:pt>
                <c:pt idx="197">
                  <c:v>1996.4563000000001</c:v>
                </c:pt>
                <c:pt idx="198">
                  <c:v>1996.5382999999999</c:v>
                </c:pt>
                <c:pt idx="199">
                  <c:v>1996.623</c:v>
                </c:pt>
                <c:pt idx="200">
                  <c:v>1996.7076999999999</c:v>
                </c:pt>
                <c:pt idx="201">
                  <c:v>1996.7896000000001</c:v>
                </c:pt>
                <c:pt idx="202">
                  <c:v>1996.8742999999999</c:v>
                </c:pt>
                <c:pt idx="203">
                  <c:v>1996.9563000000001</c:v>
                </c:pt>
                <c:pt idx="204">
                  <c:v>1997.0410999999999</c:v>
                </c:pt>
                <c:pt idx="205">
                  <c:v>1997.126</c:v>
                </c:pt>
                <c:pt idx="206">
                  <c:v>1997.2027</c:v>
                </c:pt>
                <c:pt idx="207">
                  <c:v>1997.2877000000001</c:v>
                </c:pt>
                <c:pt idx="208">
                  <c:v>1997.3698999999999</c:v>
                </c:pt>
                <c:pt idx="209">
                  <c:v>1997.4548</c:v>
                </c:pt>
                <c:pt idx="210">
                  <c:v>1997.537</c:v>
                </c:pt>
                <c:pt idx="211">
                  <c:v>1997.6219000000001</c:v>
                </c:pt>
                <c:pt idx="212">
                  <c:v>1997.7067999999999</c:v>
                </c:pt>
                <c:pt idx="213">
                  <c:v>1997.789</c:v>
                </c:pt>
                <c:pt idx="214">
                  <c:v>1997.874</c:v>
                </c:pt>
                <c:pt idx="215">
                  <c:v>1997.9562000000001</c:v>
                </c:pt>
                <c:pt idx="216">
                  <c:v>1998.0410999999999</c:v>
                </c:pt>
                <c:pt idx="217">
                  <c:v>1998.126</c:v>
                </c:pt>
                <c:pt idx="218">
                  <c:v>1998.2027</c:v>
                </c:pt>
                <c:pt idx="219">
                  <c:v>1998.2877000000001</c:v>
                </c:pt>
                <c:pt idx="220">
                  <c:v>1998.3698999999999</c:v>
                </c:pt>
                <c:pt idx="221">
                  <c:v>1998.4548</c:v>
                </c:pt>
                <c:pt idx="222">
                  <c:v>1998.537</c:v>
                </c:pt>
                <c:pt idx="223">
                  <c:v>1998.6219000000001</c:v>
                </c:pt>
                <c:pt idx="224">
                  <c:v>1998.7067999999999</c:v>
                </c:pt>
                <c:pt idx="225">
                  <c:v>1998.789</c:v>
                </c:pt>
                <c:pt idx="226">
                  <c:v>1998.874</c:v>
                </c:pt>
                <c:pt idx="227">
                  <c:v>1998.9562000000001</c:v>
                </c:pt>
                <c:pt idx="228">
                  <c:v>1999.0410999999999</c:v>
                </c:pt>
                <c:pt idx="229">
                  <c:v>1999.126</c:v>
                </c:pt>
                <c:pt idx="230">
                  <c:v>1999.2027</c:v>
                </c:pt>
                <c:pt idx="231">
                  <c:v>1999.2877000000001</c:v>
                </c:pt>
                <c:pt idx="232">
                  <c:v>1999.3698999999999</c:v>
                </c:pt>
                <c:pt idx="233">
                  <c:v>1999.4548</c:v>
                </c:pt>
                <c:pt idx="234">
                  <c:v>1999.537</c:v>
                </c:pt>
                <c:pt idx="235">
                  <c:v>1999.6219000000001</c:v>
                </c:pt>
                <c:pt idx="236">
                  <c:v>1999.7067999999999</c:v>
                </c:pt>
                <c:pt idx="237">
                  <c:v>1999.789</c:v>
                </c:pt>
                <c:pt idx="238">
                  <c:v>1999.874</c:v>
                </c:pt>
                <c:pt idx="239">
                  <c:v>1999.9562000000001</c:v>
                </c:pt>
                <c:pt idx="240">
                  <c:v>2000.0409999999999</c:v>
                </c:pt>
                <c:pt idx="241">
                  <c:v>2000.1257000000001</c:v>
                </c:pt>
                <c:pt idx="242">
                  <c:v>2000.2049</c:v>
                </c:pt>
                <c:pt idx="243">
                  <c:v>2000.2896000000001</c:v>
                </c:pt>
                <c:pt idx="244">
                  <c:v>2000.3715999999999</c:v>
                </c:pt>
                <c:pt idx="245">
                  <c:v>2000.4563000000001</c:v>
                </c:pt>
                <c:pt idx="246">
                  <c:v>2000.5382999999999</c:v>
                </c:pt>
                <c:pt idx="247">
                  <c:v>2000.623</c:v>
                </c:pt>
                <c:pt idx="248">
                  <c:v>2000.7076999999999</c:v>
                </c:pt>
                <c:pt idx="249">
                  <c:v>2000.7896000000001</c:v>
                </c:pt>
                <c:pt idx="250">
                  <c:v>2000.8742999999999</c:v>
                </c:pt>
                <c:pt idx="251">
                  <c:v>2000.9563000000001</c:v>
                </c:pt>
                <c:pt idx="252">
                  <c:v>2001.0410999999999</c:v>
                </c:pt>
                <c:pt idx="253">
                  <c:v>2001.126</c:v>
                </c:pt>
                <c:pt idx="254">
                  <c:v>2001.2027</c:v>
                </c:pt>
                <c:pt idx="255">
                  <c:v>2001.2877000000001</c:v>
                </c:pt>
                <c:pt idx="256">
                  <c:v>2001.3698999999999</c:v>
                </c:pt>
                <c:pt idx="257">
                  <c:v>2001.4548</c:v>
                </c:pt>
                <c:pt idx="258">
                  <c:v>2001.537</c:v>
                </c:pt>
                <c:pt idx="259">
                  <c:v>2001.6219000000001</c:v>
                </c:pt>
                <c:pt idx="260">
                  <c:v>2001.7067999999999</c:v>
                </c:pt>
                <c:pt idx="261">
                  <c:v>2001.789</c:v>
                </c:pt>
                <c:pt idx="262">
                  <c:v>2001.874</c:v>
                </c:pt>
                <c:pt idx="263">
                  <c:v>2001.9562000000001</c:v>
                </c:pt>
                <c:pt idx="264">
                  <c:v>2002.0410999999999</c:v>
                </c:pt>
                <c:pt idx="265">
                  <c:v>2002.126</c:v>
                </c:pt>
                <c:pt idx="266">
                  <c:v>2002.2027</c:v>
                </c:pt>
                <c:pt idx="267">
                  <c:v>2002.2877000000001</c:v>
                </c:pt>
                <c:pt idx="268">
                  <c:v>2002.3698999999999</c:v>
                </c:pt>
                <c:pt idx="269">
                  <c:v>2002.4548</c:v>
                </c:pt>
                <c:pt idx="270">
                  <c:v>2002.537</c:v>
                </c:pt>
                <c:pt idx="271">
                  <c:v>2002.6219000000001</c:v>
                </c:pt>
                <c:pt idx="272">
                  <c:v>2002.7067999999999</c:v>
                </c:pt>
                <c:pt idx="273">
                  <c:v>2002.789</c:v>
                </c:pt>
                <c:pt idx="274">
                  <c:v>2002.874</c:v>
                </c:pt>
                <c:pt idx="275">
                  <c:v>2002.9562000000001</c:v>
                </c:pt>
                <c:pt idx="276">
                  <c:v>2003.0410999999999</c:v>
                </c:pt>
                <c:pt idx="277">
                  <c:v>2003.126</c:v>
                </c:pt>
                <c:pt idx="278">
                  <c:v>2003.2027</c:v>
                </c:pt>
                <c:pt idx="279">
                  <c:v>2003.2877000000001</c:v>
                </c:pt>
                <c:pt idx="280">
                  <c:v>2003.3698999999999</c:v>
                </c:pt>
                <c:pt idx="281">
                  <c:v>2003.4548</c:v>
                </c:pt>
                <c:pt idx="282">
                  <c:v>2003.537</c:v>
                </c:pt>
                <c:pt idx="283">
                  <c:v>2003.6219000000001</c:v>
                </c:pt>
                <c:pt idx="284">
                  <c:v>2003.7067999999999</c:v>
                </c:pt>
                <c:pt idx="285">
                  <c:v>2003.789</c:v>
                </c:pt>
                <c:pt idx="286">
                  <c:v>2003.874</c:v>
                </c:pt>
                <c:pt idx="287">
                  <c:v>2003.9562000000001</c:v>
                </c:pt>
                <c:pt idx="288">
                  <c:v>2004.0409999999999</c:v>
                </c:pt>
                <c:pt idx="289">
                  <c:v>2004.1257000000001</c:v>
                </c:pt>
                <c:pt idx="290">
                  <c:v>2004.2049</c:v>
                </c:pt>
                <c:pt idx="291">
                  <c:v>2004.2896000000001</c:v>
                </c:pt>
                <c:pt idx="292">
                  <c:v>2004.3715999999999</c:v>
                </c:pt>
                <c:pt idx="293">
                  <c:v>2004.4563000000001</c:v>
                </c:pt>
                <c:pt idx="294">
                  <c:v>2004.5382999999999</c:v>
                </c:pt>
                <c:pt idx="295">
                  <c:v>2004.623</c:v>
                </c:pt>
                <c:pt idx="296">
                  <c:v>2004.7076999999999</c:v>
                </c:pt>
                <c:pt idx="297">
                  <c:v>2004.7896000000001</c:v>
                </c:pt>
                <c:pt idx="298">
                  <c:v>2004.8742999999999</c:v>
                </c:pt>
                <c:pt idx="299">
                  <c:v>2004.9563000000001</c:v>
                </c:pt>
                <c:pt idx="300">
                  <c:v>2005.0410999999999</c:v>
                </c:pt>
                <c:pt idx="301">
                  <c:v>2005.126</c:v>
                </c:pt>
                <c:pt idx="302">
                  <c:v>2005.2027</c:v>
                </c:pt>
                <c:pt idx="303">
                  <c:v>2005.2877000000001</c:v>
                </c:pt>
                <c:pt idx="304">
                  <c:v>2005.3698999999999</c:v>
                </c:pt>
                <c:pt idx="305">
                  <c:v>2005.4548</c:v>
                </c:pt>
                <c:pt idx="306">
                  <c:v>2005.537</c:v>
                </c:pt>
                <c:pt idx="307">
                  <c:v>2005.6219000000001</c:v>
                </c:pt>
                <c:pt idx="308">
                  <c:v>2005.7067999999999</c:v>
                </c:pt>
                <c:pt idx="309">
                  <c:v>2005.789</c:v>
                </c:pt>
                <c:pt idx="310">
                  <c:v>2005.874</c:v>
                </c:pt>
                <c:pt idx="311">
                  <c:v>2005.9562000000001</c:v>
                </c:pt>
                <c:pt idx="312">
                  <c:v>2006.0410999999999</c:v>
                </c:pt>
                <c:pt idx="313">
                  <c:v>2006.126</c:v>
                </c:pt>
                <c:pt idx="314">
                  <c:v>2006.2027</c:v>
                </c:pt>
                <c:pt idx="315">
                  <c:v>2006.2877000000001</c:v>
                </c:pt>
                <c:pt idx="316">
                  <c:v>2006.3698999999999</c:v>
                </c:pt>
                <c:pt idx="317">
                  <c:v>2006.4548</c:v>
                </c:pt>
                <c:pt idx="318">
                  <c:v>2006.537</c:v>
                </c:pt>
                <c:pt idx="319">
                  <c:v>2006.6219000000001</c:v>
                </c:pt>
                <c:pt idx="320">
                  <c:v>2006.7067999999999</c:v>
                </c:pt>
                <c:pt idx="321">
                  <c:v>2006.789</c:v>
                </c:pt>
                <c:pt idx="322">
                  <c:v>2006.874</c:v>
                </c:pt>
                <c:pt idx="323">
                  <c:v>2006.9562000000001</c:v>
                </c:pt>
                <c:pt idx="324">
                  <c:v>2007.0410999999999</c:v>
                </c:pt>
                <c:pt idx="325">
                  <c:v>2007.126</c:v>
                </c:pt>
                <c:pt idx="326">
                  <c:v>2007.2027</c:v>
                </c:pt>
                <c:pt idx="327">
                  <c:v>2007.2877000000001</c:v>
                </c:pt>
                <c:pt idx="328">
                  <c:v>2007.3698999999999</c:v>
                </c:pt>
                <c:pt idx="329">
                  <c:v>2007.4548</c:v>
                </c:pt>
                <c:pt idx="330">
                  <c:v>2007.537</c:v>
                </c:pt>
                <c:pt idx="331">
                  <c:v>2007.6219000000001</c:v>
                </c:pt>
                <c:pt idx="332">
                  <c:v>2007.7067999999999</c:v>
                </c:pt>
                <c:pt idx="333">
                  <c:v>2007.789</c:v>
                </c:pt>
                <c:pt idx="334">
                  <c:v>2007.874</c:v>
                </c:pt>
                <c:pt idx="335">
                  <c:v>2007.9562000000001</c:v>
                </c:pt>
                <c:pt idx="336">
                  <c:v>2008.0409999999999</c:v>
                </c:pt>
                <c:pt idx="337">
                  <c:v>2008.1257000000001</c:v>
                </c:pt>
                <c:pt idx="338">
                  <c:v>2008.2049</c:v>
                </c:pt>
                <c:pt idx="339">
                  <c:v>2008.2896000000001</c:v>
                </c:pt>
                <c:pt idx="340">
                  <c:v>2008.3715999999999</c:v>
                </c:pt>
                <c:pt idx="341">
                  <c:v>2008.4563000000001</c:v>
                </c:pt>
                <c:pt idx="342">
                  <c:v>2008.5382999999999</c:v>
                </c:pt>
                <c:pt idx="343">
                  <c:v>2008.623</c:v>
                </c:pt>
                <c:pt idx="344">
                  <c:v>2008.7076999999999</c:v>
                </c:pt>
                <c:pt idx="345">
                  <c:v>2008.7896000000001</c:v>
                </c:pt>
                <c:pt idx="346">
                  <c:v>2008.8742999999999</c:v>
                </c:pt>
                <c:pt idx="347">
                  <c:v>2008.9563000000001</c:v>
                </c:pt>
                <c:pt idx="348">
                  <c:v>2009.0410999999999</c:v>
                </c:pt>
                <c:pt idx="349">
                  <c:v>2009.126</c:v>
                </c:pt>
                <c:pt idx="350">
                  <c:v>2009.2027</c:v>
                </c:pt>
                <c:pt idx="351">
                  <c:v>2009.2877000000001</c:v>
                </c:pt>
                <c:pt idx="352">
                  <c:v>2009.3698999999999</c:v>
                </c:pt>
                <c:pt idx="353">
                  <c:v>2009.4548</c:v>
                </c:pt>
                <c:pt idx="354">
                  <c:v>2009.537</c:v>
                </c:pt>
                <c:pt idx="355">
                  <c:v>2009.6219000000001</c:v>
                </c:pt>
                <c:pt idx="356">
                  <c:v>2009.7067999999999</c:v>
                </c:pt>
                <c:pt idx="357">
                  <c:v>2009.789</c:v>
                </c:pt>
                <c:pt idx="358">
                  <c:v>2009.874</c:v>
                </c:pt>
                <c:pt idx="359">
                  <c:v>2009.9562000000001</c:v>
                </c:pt>
                <c:pt idx="360">
                  <c:v>2010.0410999999999</c:v>
                </c:pt>
                <c:pt idx="361">
                  <c:v>2010.126</c:v>
                </c:pt>
                <c:pt idx="362">
                  <c:v>2010.2027</c:v>
                </c:pt>
                <c:pt idx="363">
                  <c:v>2010.2877000000001</c:v>
                </c:pt>
                <c:pt idx="364">
                  <c:v>2010.3698999999999</c:v>
                </c:pt>
                <c:pt idx="365">
                  <c:v>2010.4548</c:v>
                </c:pt>
                <c:pt idx="366">
                  <c:v>2010.537</c:v>
                </c:pt>
                <c:pt idx="367">
                  <c:v>2010.6219000000001</c:v>
                </c:pt>
                <c:pt idx="368">
                  <c:v>2010.7067999999999</c:v>
                </c:pt>
                <c:pt idx="369">
                  <c:v>2010.789</c:v>
                </c:pt>
                <c:pt idx="370">
                  <c:v>2010.874</c:v>
                </c:pt>
                <c:pt idx="371">
                  <c:v>2010.9562000000001</c:v>
                </c:pt>
                <c:pt idx="372">
                  <c:v>2011.0410999999999</c:v>
                </c:pt>
                <c:pt idx="373">
                  <c:v>2011.126</c:v>
                </c:pt>
                <c:pt idx="374">
                  <c:v>2011.2027</c:v>
                </c:pt>
                <c:pt idx="375">
                  <c:v>2011.2877000000001</c:v>
                </c:pt>
                <c:pt idx="376">
                  <c:v>2011.3698999999999</c:v>
                </c:pt>
                <c:pt idx="377">
                  <c:v>2011.4548</c:v>
                </c:pt>
                <c:pt idx="378">
                  <c:v>2011.537</c:v>
                </c:pt>
                <c:pt idx="379">
                  <c:v>2011.6219000000001</c:v>
                </c:pt>
                <c:pt idx="380">
                  <c:v>2011.7067999999999</c:v>
                </c:pt>
                <c:pt idx="381">
                  <c:v>2011.789</c:v>
                </c:pt>
                <c:pt idx="382">
                  <c:v>2011.874</c:v>
                </c:pt>
                <c:pt idx="383">
                  <c:v>2011.9562000000001</c:v>
                </c:pt>
                <c:pt idx="384">
                  <c:v>2012.0409999999999</c:v>
                </c:pt>
                <c:pt idx="385">
                  <c:v>2012.1257000000001</c:v>
                </c:pt>
                <c:pt idx="386">
                  <c:v>2012.2049</c:v>
                </c:pt>
                <c:pt idx="387">
                  <c:v>2012.2896000000001</c:v>
                </c:pt>
                <c:pt idx="388">
                  <c:v>2012.3715999999999</c:v>
                </c:pt>
                <c:pt idx="389">
                  <c:v>2012.4563000000001</c:v>
                </c:pt>
                <c:pt idx="390">
                  <c:v>2012.5382999999999</c:v>
                </c:pt>
                <c:pt idx="391">
                  <c:v>2012.623</c:v>
                </c:pt>
                <c:pt idx="392">
                  <c:v>2012.7076999999999</c:v>
                </c:pt>
                <c:pt idx="393">
                  <c:v>2012.7896000000001</c:v>
                </c:pt>
                <c:pt idx="394">
                  <c:v>2012.8742999999999</c:v>
                </c:pt>
                <c:pt idx="395">
                  <c:v>2012.9563000000001</c:v>
                </c:pt>
                <c:pt idx="396">
                  <c:v>2013.0410999999999</c:v>
                </c:pt>
                <c:pt idx="397">
                  <c:v>2013.126</c:v>
                </c:pt>
                <c:pt idx="398">
                  <c:v>2013.2027</c:v>
                </c:pt>
                <c:pt idx="399">
                  <c:v>2013.2877000000001</c:v>
                </c:pt>
                <c:pt idx="400">
                  <c:v>2013.3698999999999</c:v>
                </c:pt>
                <c:pt idx="401">
                  <c:v>2013.4548</c:v>
                </c:pt>
                <c:pt idx="402">
                  <c:v>2013.537</c:v>
                </c:pt>
                <c:pt idx="403">
                  <c:v>2013.6219000000001</c:v>
                </c:pt>
                <c:pt idx="404">
                  <c:v>2013.7067999999999</c:v>
                </c:pt>
                <c:pt idx="405">
                  <c:v>2013.789</c:v>
                </c:pt>
                <c:pt idx="406">
                  <c:v>2013.874</c:v>
                </c:pt>
                <c:pt idx="407">
                  <c:v>2013.9562000000001</c:v>
                </c:pt>
                <c:pt idx="408">
                  <c:v>2014.0410999999999</c:v>
                </c:pt>
                <c:pt idx="409">
                  <c:v>2014.126</c:v>
                </c:pt>
                <c:pt idx="410">
                  <c:v>2014.2027</c:v>
                </c:pt>
                <c:pt idx="411">
                  <c:v>2014.2877000000001</c:v>
                </c:pt>
                <c:pt idx="412">
                  <c:v>2014.3698999999999</c:v>
                </c:pt>
                <c:pt idx="413">
                  <c:v>2014.4548</c:v>
                </c:pt>
                <c:pt idx="414">
                  <c:v>2014.537</c:v>
                </c:pt>
                <c:pt idx="415">
                  <c:v>2014.6219000000001</c:v>
                </c:pt>
                <c:pt idx="416">
                  <c:v>2014.7067999999999</c:v>
                </c:pt>
                <c:pt idx="417">
                  <c:v>2014.789</c:v>
                </c:pt>
                <c:pt idx="418">
                  <c:v>2014.874</c:v>
                </c:pt>
                <c:pt idx="419">
                  <c:v>2014.9562000000001</c:v>
                </c:pt>
                <c:pt idx="420">
                  <c:v>2015.0410999999999</c:v>
                </c:pt>
                <c:pt idx="421">
                  <c:v>2015.126</c:v>
                </c:pt>
                <c:pt idx="422">
                  <c:v>2015.2027</c:v>
                </c:pt>
                <c:pt idx="423">
                  <c:v>2015.2877000000001</c:v>
                </c:pt>
                <c:pt idx="424">
                  <c:v>2015.3698999999999</c:v>
                </c:pt>
                <c:pt idx="425">
                  <c:v>2015.4548</c:v>
                </c:pt>
                <c:pt idx="426">
                  <c:v>2015.537</c:v>
                </c:pt>
                <c:pt idx="427">
                  <c:v>2015.6219000000001</c:v>
                </c:pt>
                <c:pt idx="428">
                  <c:v>2015.7067999999999</c:v>
                </c:pt>
                <c:pt idx="429">
                  <c:v>2015.789</c:v>
                </c:pt>
                <c:pt idx="430">
                  <c:v>2015.874</c:v>
                </c:pt>
                <c:pt idx="431">
                  <c:v>2015.9562000000001</c:v>
                </c:pt>
                <c:pt idx="432">
                  <c:v>2016.0409999999999</c:v>
                </c:pt>
                <c:pt idx="433">
                  <c:v>2016.1257000000001</c:v>
                </c:pt>
                <c:pt idx="434">
                  <c:v>2016.2049</c:v>
                </c:pt>
                <c:pt idx="435">
                  <c:v>2016.2896000000001</c:v>
                </c:pt>
                <c:pt idx="436">
                  <c:v>2016.3715999999999</c:v>
                </c:pt>
                <c:pt idx="437">
                  <c:v>2016.4563000000001</c:v>
                </c:pt>
                <c:pt idx="438">
                  <c:v>2016.5382999999999</c:v>
                </c:pt>
                <c:pt idx="439">
                  <c:v>2016.623</c:v>
                </c:pt>
                <c:pt idx="440">
                  <c:v>2016.7076999999999</c:v>
                </c:pt>
                <c:pt idx="441">
                  <c:v>2016.7896000000001</c:v>
                </c:pt>
                <c:pt idx="442">
                  <c:v>2016.8742999999999</c:v>
                </c:pt>
                <c:pt idx="443">
                  <c:v>2016.9563000000001</c:v>
                </c:pt>
                <c:pt idx="444">
                  <c:v>2017.0410999999999</c:v>
                </c:pt>
                <c:pt idx="445">
                  <c:v>2017.126</c:v>
                </c:pt>
                <c:pt idx="446">
                  <c:v>2017.2027</c:v>
                </c:pt>
                <c:pt idx="447">
                  <c:v>2017.2877000000001</c:v>
                </c:pt>
                <c:pt idx="448">
                  <c:v>2017.3698999999999</c:v>
                </c:pt>
                <c:pt idx="449">
                  <c:v>2017.4548</c:v>
                </c:pt>
                <c:pt idx="450">
                  <c:v>2017.537</c:v>
                </c:pt>
                <c:pt idx="451">
                  <c:v>2017.6219000000001</c:v>
                </c:pt>
                <c:pt idx="452">
                  <c:v>2017.7067999999999</c:v>
                </c:pt>
                <c:pt idx="453">
                  <c:v>2017.789</c:v>
                </c:pt>
                <c:pt idx="454">
                  <c:v>2017.874</c:v>
                </c:pt>
                <c:pt idx="455">
                  <c:v>2017.9562000000001</c:v>
                </c:pt>
                <c:pt idx="456">
                  <c:v>2018.0410999999999</c:v>
                </c:pt>
                <c:pt idx="457">
                  <c:v>2018.126</c:v>
                </c:pt>
                <c:pt idx="458">
                  <c:v>2018.2027</c:v>
                </c:pt>
                <c:pt idx="459">
                  <c:v>2018.2877000000001</c:v>
                </c:pt>
                <c:pt idx="460">
                  <c:v>2018.3698999999999</c:v>
                </c:pt>
                <c:pt idx="461">
                  <c:v>2018.4548</c:v>
                </c:pt>
                <c:pt idx="462">
                  <c:v>2018.537</c:v>
                </c:pt>
                <c:pt idx="463">
                  <c:v>2018.6219000000001</c:v>
                </c:pt>
                <c:pt idx="464">
                  <c:v>2018.7067999999999</c:v>
                </c:pt>
                <c:pt idx="465">
                  <c:v>2018.789</c:v>
                </c:pt>
                <c:pt idx="466">
                  <c:v>2018.874</c:v>
                </c:pt>
                <c:pt idx="467">
                  <c:v>2018.9562000000001</c:v>
                </c:pt>
                <c:pt idx="468">
                  <c:v>2019.0410999999999</c:v>
                </c:pt>
                <c:pt idx="469">
                  <c:v>2019.126</c:v>
                </c:pt>
                <c:pt idx="470">
                  <c:v>2019.2027</c:v>
                </c:pt>
                <c:pt idx="471">
                  <c:v>2019.2877000000001</c:v>
                </c:pt>
                <c:pt idx="472">
                  <c:v>2019.3698999999999</c:v>
                </c:pt>
                <c:pt idx="473">
                  <c:v>2019.4548</c:v>
                </c:pt>
                <c:pt idx="474">
                  <c:v>2019.537</c:v>
                </c:pt>
                <c:pt idx="475">
                  <c:v>2019.6219000000001</c:v>
                </c:pt>
                <c:pt idx="476">
                  <c:v>2019.7067999999999</c:v>
                </c:pt>
                <c:pt idx="477">
                  <c:v>2019.789</c:v>
                </c:pt>
                <c:pt idx="478">
                  <c:v>2019.874</c:v>
                </c:pt>
                <c:pt idx="479">
                  <c:v>2019.9562000000001</c:v>
                </c:pt>
                <c:pt idx="480">
                  <c:v>2020.0409999999999</c:v>
                </c:pt>
                <c:pt idx="481">
                  <c:v>2020.1257000000001</c:v>
                </c:pt>
                <c:pt idx="482">
                  <c:v>2020.2049</c:v>
                </c:pt>
                <c:pt idx="483">
                  <c:v>2020.2896000000001</c:v>
                </c:pt>
                <c:pt idx="484">
                  <c:v>2020.3715999999999</c:v>
                </c:pt>
                <c:pt idx="485">
                  <c:v>2020.4563000000001</c:v>
                </c:pt>
                <c:pt idx="486">
                  <c:v>2020.5382999999999</c:v>
                </c:pt>
                <c:pt idx="487">
                  <c:v>2020.623</c:v>
                </c:pt>
                <c:pt idx="488">
                  <c:v>2020.7076999999999</c:v>
                </c:pt>
                <c:pt idx="489">
                  <c:v>2020.7896000000001</c:v>
                </c:pt>
                <c:pt idx="490">
                  <c:v>2020.8742999999999</c:v>
                </c:pt>
                <c:pt idx="491">
                  <c:v>2020.9563000000001</c:v>
                </c:pt>
              </c:numCache>
            </c:numRef>
          </c:xVal>
          <c:yVal>
            <c:numRef>
              <c:f>'Mesures modernes'!$D$7:$D$498</c:f>
              <c:numCache>
                <c:formatCode>General</c:formatCode>
                <c:ptCount val="492"/>
                <c:pt idx="0">
                  <c:v>338.31</c:v>
                </c:pt>
                <c:pt idx="1">
                  <c:v>338.48</c:v>
                </c:pt>
                <c:pt idx="2">
                  <c:v>338.64</c:v>
                </c:pt>
                <c:pt idx="3">
                  <c:v>338.81</c:v>
                </c:pt>
                <c:pt idx="4">
                  <c:v>338.97</c:v>
                </c:pt>
                <c:pt idx="5">
                  <c:v>339.13</c:v>
                </c:pt>
                <c:pt idx="6">
                  <c:v>339.28</c:v>
                </c:pt>
                <c:pt idx="7">
                  <c:v>339.43</c:v>
                </c:pt>
                <c:pt idx="8">
                  <c:v>339.56</c:v>
                </c:pt>
                <c:pt idx="9">
                  <c:v>339.68</c:v>
                </c:pt>
                <c:pt idx="10">
                  <c:v>339.79</c:v>
                </c:pt>
                <c:pt idx="11">
                  <c:v>339.89</c:v>
                </c:pt>
                <c:pt idx="12">
                  <c:v>339.98</c:v>
                </c:pt>
                <c:pt idx="13">
                  <c:v>340.05</c:v>
                </c:pt>
                <c:pt idx="14">
                  <c:v>340.12</c:v>
                </c:pt>
                <c:pt idx="15">
                  <c:v>340.18</c:v>
                </c:pt>
                <c:pt idx="16">
                  <c:v>340.25</c:v>
                </c:pt>
                <c:pt idx="17">
                  <c:v>340.31</c:v>
                </c:pt>
                <c:pt idx="18">
                  <c:v>340.39</c:v>
                </c:pt>
                <c:pt idx="19">
                  <c:v>340.47</c:v>
                </c:pt>
                <c:pt idx="20">
                  <c:v>340.55</c:v>
                </c:pt>
                <c:pt idx="21">
                  <c:v>340.64</c:v>
                </c:pt>
                <c:pt idx="22">
                  <c:v>340.74</c:v>
                </c:pt>
                <c:pt idx="23">
                  <c:v>340.84</c:v>
                </c:pt>
                <c:pt idx="24">
                  <c:v>340.94</c:v>
                </c:pt>
                <c:pt idx="25">
                  <c:v>341.05</c:v>
                </c:pt>
                <c:pt idx="26">
                  <c:v>341.14</c:v>
                </c:pt>
                <c:pt idx="27">
                  <c:v>341.24</c:v>
                </c:pt>
                <c:pt idx="28">
                  <c:v>341.34</c:v>
                </c:pt>
                <c:pt idx="29">
                  <c:v>341.44</c:v>
                </c:pt>
                <c:pt idx="30">
                  <c:v>341.54</c:v>
                </c:pt>
                <c:pt idx="31">
                  <c:v>341.65</c:v>
                </c:pt>
                <c:pt idx="32">
                  <c:v>341.76</c:v>
                </c:pt>
                <c:pt idx="33">
                  <c:v>341.88</c:v>
                </c:pt>
                <c:pt idx="34">
                  <c:v>342</c:v>
                </c:pt>
                <c:pt idx="35">
                  <c:v>342.12</c:v>
                </c:pt>
                <c:pt idx="36">
                  <c:v>342.26</c:v>
                </c:pt>
                <c:pt idx="37">
                  <c:v>342.4</c:v>
                </c:pt>
                <c:pt idx="38">
                  <c:v>342.53</c:v>
                </c:pt>
                <c:pt idx="39">
                  <c:v>342.67</c:v>
                </c:pt>
                <c:pt idx="40">
                  <c:v>342.8</c:v>
                </c:pt>
                <c:pt idx="41">
                  <c:v>342.93</c:v>
                </c:pt>
                <c:pt idx="42">
                  <c:v>343.05</c:v>
                </c:pt>
                <c:pt idx="43">
                  <c:v>343.17</c:v>
                </c:pt>
                <c:pt idx="44">
                  <c:v>343.3</c:v>
                </c:pt>
                <c:pt idx="45">
                  <c:v>343.43</c:v>
                </c:pt>
                <c:pt idx="46">
                  <c:v>343.57</c:v>
                </c:pt>
                <c:pt idx="47">
                  <c:v>343.72</c:v>
                </c:pt>
                <c:pt idx="48">
                  <c:v>343.89</c:v>
                </c:pt>
                <c:pt idx="49">
                  <c:v>344.06</c:v>
                </c:pt>
                <c:pt idx="50">
                  <c:v>344.21</c:v>
                </c:pt>
                <c:pt idx="51">
                  <c:v>344.37</c:v>
                </c:pt>
                <c:pt idx="52">
                  <c:v>344.51</c:v>
                </c:pt>
                <c:pt idx="53">
                  <c:v>344.63</c:v>
                </c:pt>
                <c:pt idx="54">
                  <c:v>344.72</c:v>
                </c:pt>
                <c:pt idx="55">
                  <c:v>344.81</c:v>
                </c:pt>
                <c:pt idx="56">
                  <c:v>344.89</c:v>
                </c:pt>
                <c:pt idx="57">
                  <c:v>344.98</c:v>
                </c:pt>
                <c:pt idx="58">
                  <c:v>345.07</c:v>
                </c:pt>
                <c:pt idx="59">
                  <c:v>345.16</c:v>
                </c:pt>
                <c:pt idx="60">
                  <c:v>345.26</c:v>
                </c:pt>
                <c:pt idx="61">
                  <c:v>345.37</c:v>
                </c:pt>
                <c:pt idx="62">
                  <c:v>345.47</c:v>
                </c:pt>
                <c:pt idx="63">
                  <c:v>345.58</c:v>
                </c:pt>
                <c:pt idx="64">
                  <c:v>345.68</c:v>
                </c:pt>
                <c:pt idx="65">
                  <c:v>345.78</c:v>
                </c:pt>
                <c:pt idx="66">
                  <c:v>345.86</c:v>
                </c:pt>
                <c:pt idx="67">
                  <c:v>345.94</c:v>
                </c:pt>
                <c:pt idx="68">
                  <c:v>346.02</c:v>
                </c:pt>
                <c:pt idx="69">
                  <c:v>346.1</c:v>
                </c:pt>
                <c:pt idx="70">
                  <c:v>346.19</c:v>
                </c:pt>
                <c:pt idx="71">
                  <c:v>346.28</c:v>
                </c:pt>
                <c:pt idx="72">
                  <c:v>346.38</c:v>
                </c:pt>
                <c:pt idx="73">
                  <c:v>346.5</c:v>
                </c:pt>
                <c:pt idx="74">
                  <c:v>346.61</c:v>
                </c:pt>
                <c:pt idx="75">
                  <c:v>346.74</c:v>
                </c:pt>
                <c:pt idx="76">
                  <c:v>346.86</c:v>
                </c:pt>
                <c:pt idx="77">
                  <c:v>346.99</c:v>
                </c:pt>
                <c:pt idx="78">
                  <c:v>347.1</c:v>
                </c:pt>
                <c:pt idx="79">
                  <c:v>347.21</c:v>
                </c:pt>
                <c:pt idx="80">
                  <c:v>347.3</c:v>
                </c:pt>
                <c:pt idx="81">
                  <c:v>347.4</c:v>
                </c:pt>
                <c:pt idx="82">
                  <c:v>347.5</c:v>
                </c:pt>
                <c:pt idx="83">
                  <c:v>347.61</c:v>
                </c:pt>
                <c:pt idx="84">
                  <c:v>347.74</c:v>
                </c:pt>
                <c:pt idx="85">
                  <c:v>347.91</c:v>
                </c:pt>
                <c:pt idx="86">
                  <c:v>348.09</c:v>
                </c:pt>
                <c:pt idx="87">
                  <c:v>348.3</c:v>
                </c:pt>
                <c:pt idx="88">
                  <c:v>348.53</c:v>
                </c:pt>
                <c:pt idx="89">
                  <c:v>348.77</c:v>
                </c:pt>
                <c:pt idx="90">
                  <c:v>349.01</c:v>
                </c:pt>
                <c:pt idx="91">
                  <c:v>349.25</c:v>
                </c:pt>
                <c:pt idx="92">
                  <c:v>349.49</c:v>
                </c:pt>
                <c:pt idx="93">
                  <c:v>349.71</c:v>
                </c:pt>
                <c:pt idx="94">
                  <c:v>349.94</c:v>
                </c:pt>
                <c:pt idx="95">
                  <c:v>350.15</c:v>
                </c:pt>
                <c:pt idx="96">
                  <c:v>350.37</c:v>
                </c:pt>
                <c:pt idx="97">
                  <c:v>350.58</c:v>
                </c:pt>
                <c:pt idx="98">
                  <c:v>350.76</c:v>
                </c:pt>
                <c:pt idx="99">
                  <c:v>350.95</c:v>
                </c:pt>
                <c:pt idx="100">
                  <c:v>351.11</c:v>
                </c:pt>
                <c:pt idx="101">
                  <c:v>351.27</c:v>
                </c:pt>
                <c:pt idx="102">
                  <c:v>351.43</c:v>
                </c:pt>
                <c:pt idx="103">
                  <c:v>351.58</c:v>
                </c:pt>
                <c:pt idx="104">
                  <c:v>351.73</c:v>
                </c:pt>
                <c:pt idx="105">
                  <c:v>351.88</c:v>
                </c:pt>
                <c:pt idx="106">
                  <c:v>352.03</c:v>
                </c:pt>
                <c:pt idx="107">
                  <c:v>352.16</c:v>
                </c:pt>
                <c:pt idx="108">
                  <c:v>352.29</c:v>
                </c:pt>
                <c:pt idx="109">
                  <c:v>352.42</c:v>
                </c:pt>
                <c:pt idx="110">
                  <c:v>352.52</c:v>
                </c:pt>
                <c:pt idx="111">
                  <c:v>352.63</c:v>
                </c:pt>
                <c:pt idx="112">
                  <c:v>352.73</c:v>
                </c:pt>
                <c:pt idx="113">
                  <c:v>352.84</c:v>
                </c:pt>
                <c:pt idx="114">
                  <c:v>352.94</c:v>
                </c:pt>
                <c:pt idx="115">
                  <c:v>353.04</c:v>
                </c:pt>
                <c:pt idx="116">
                  <c:v>353.15</c:v>
                </c:pt>
                <c:pt idx="117">
                  <c:v>353.25</c:v>
                </c:pt>
                <c:pt idx="118">
                  <c:v>353.35</c:v>
                </c:pt>
                <c:pt idx="119">
                  <c:v>353.45</c:v>
                </c:pt>
                <c:pt idx="120">
                  <c:v>353.55</c:v>
                </c:pt>
                <c:pt idx="121">
                  <c:v>353.66</c:v>
                </c:pt>
                <c:pt idx="122">
                  <c:v>353.75</c:v>
                </c:pt>
                <c:pt idx="123">
                  <c:v>353.84</c:v>
                </c:pt>
                <c:pt idx="124">
                  <c:v>353.93</c:v>
                </c:pt>
                <c:pt idx="125">
                  <c:v>354.04</c:v>
                </c:pt>
                <c:pt idx="126">
                  <c:v>354.14</c:v>
                </c:pt>
                <c:pt idx="127">
                  <c:v>354.24</c:v>
                </c:pt>
                <c:pt idx="128">
                  <c:v>354.35</c:v>
                </c:pt>
                <c:pt idx="129">
                  <c:v>354.45</c:v>
                </c:pt>
                <c:pt idx="130">
                  <c:v>354.54</c:v>
                </c:pt>
                <c:pt idx="131">
                  <c:v>354.63</c:v>
                </c:pt>
                <c:pt idx="132">
                  <c:v>354.72</c:v>
                </c:pt>
                <c:pt idx="133">
                  <c:v>354.8</c:v>
                </c:pt>
                <c:pt idx="134">
                  <c:v>354.87</c:v>
                </c:pt>
                <c:pt idx="135">
                  <c:v>354.96</c:v>
                </c:pt>
                <c:pt idx="136">
                  <c:v>355.05</c:v>
                </c:pt>
                <c:pt idx="137">
                  <c:v>355.14</c:v>
                </c:pt>
                <c:pt idx="138">
                  <c:v>355.23</c:v>
                </c:pt>
                <c:pt idx="139">
                  <c:v>355.32</c:v>
                </c:pt>
                <c:pt idx="140">
                  <c:v>355.41</c:v>
                </c:pt>
                <c:pt idx="141">
                  <c:v>355.49</c:v>
                </c:pt>
                <c:pt idx="142">
                  <c:v>355.57</c:v>
                </c:pt>
                <c:pt idx="143">
                  <c:v>355.65</c:v>
                </c:pt>
                <c:pt idx="144">
                  <c:v>355.73</c:v>
                </c:pt>
                <c:pt idx="145">
                  <c:v>355.81</c:v>
                </c:pt>
                <c:pt idx="146">
                  <c:v>355.88</c:v>
                </c:pt>
                <c:pt idx="147">
                  <c:v>355.96</c:v>
                </c:pt>
                <c:pt idx="148">
                  <c:v>356.04</c:v>
                </c:pt>
                <c:pt idx="149">
                  <c:v>356.11</c:v>
                </c:pt>
                <c:pt idx="150">
                  <c:v>356.19</c:v>
                </c:pt>
                <c:pt idx="151">
                  <c:v>356.26</c:v>
                </c:pt>
                <c:pt idx="152">
                  <c:v>356.34</c:v>
                </c:pt>
                <c:pt idx="153">
                  <c:v>356.41</c:v>
                </c:pt>
                <c:pt idx="154">
                  <c:v>356.5</c:v>
                </c:pt>
                <c:pt idx="155">
                  <c:v>356.59</c:v>
                </c:pt>
                <c:pt idx="156">
                  <c:v>356.69</c:v>
                </c:pt>
                <c:pt idx="157">
                  <c:v>356.8</c:v>
                </c:pt>
                <c:pt idx="158">
                  <c:v>356.91</c:v>
                </c:pt>
                <c:pt idx="159">
                  <c:v>357.05</c:v>
                </c:pt>
                <c:pt idx="160">
                  <c:v>357.19</c:v>
                </c:pt>
                <c:pt idx="161">
                  <c:v>357.34</c:v>
                </c:pt>
                <c:pt idx="162">
                  <c:v>357.48</c:v>
                </c:pt>
                <c:pt idx="163">
                  <c:v>357.61</c:v>
                </c:pt>
                <c:pt idx="164">
                  <c:v>357.74</c:v>
                </c:pt>
                <c:pt idx="165">
                  <c:v>357.85</c:v>
                </c:pt>
                <c:pt idx="166">
                  <c:v>357.98</c:v>
                </c:pt>
                <c:pt idx="167">
                  <c:v>358.1</c:v>
                </c:pt>
                <c:pt idx="168">
                  <c:v>358.24</c:v>
                </c:pt>
                <c:pt idx="169">
                  <c:v>358.38</c:v>
                </c:pt>
                <c:pt idx="170">
                  <c:v>358.53</c:v>
                </c:pt>
                <c:pt idx="171">
                  <c:v>358.7</c:v>
                </c:pt>
                <c:pt idx="172">
                  <c:v>358.87</c:v>
                </c:pt>
                <c:pt idx="173">
                  <c:v>359.04</c:v>
                </c:pt>
                <c:pt idx="174">
                  <c:v>359.22</c:v>
                </c:pt>
                <c:pt idx="175">
                  <c:v>359.4</c:v>
                </c:pt>
                <c:pt idx="176">
                  <c:v>359.57</c:v>
                </c:pt>
                <c:pt idx="177">
                  <c:v>359.74</c:v>
                </c:pt>
                <c:pt idx="178">
                  <c:v>359.9</c:v>
                </c:pt>
                <c:pt idx="179">
                  <c:v>360.06</c:v>
                </c:pt>
                <c:pt idx="180">
                  <c:v>360.21</c:v>
                </c:pt>
                <c:pt idx="181">
                  <c:v>360.37</c:v>
                </c:pt>
                <c:pt idx="182">
                  <c:v>360.51</c:v>
                </c:pt>
                <c:pt idx="183">
                  <c:v>360.67</c:v>
                </c:pt>
                <c:pt idx="184">
                  <c:v>360.83</c:v>
                </c:pt>
                <c:pt idx="185">
                  <c:v>361</c:v>
                </c:pt>
                <c:pt idx="186">
                  <c:v>361.18</c:v>
                </c:pt>
                <c:pt idx="187">
                  <c:v>361.37</c:v>
                </c:pt>
                <c:pt idx="188">
                  <c:v>361.57</c:v>
                </c:pt>
                <c:pt idx="189">
                  <c:v>361.77</c:v>
                </c:pt>
                <c:pt idx="190">
                  <c:v>361.98</c:v>
                </c:pt>
                <c:pt idx="191">
                  <c:v>362.18</c:v>
                </c:pt>
                <c:pt idx="192">
                  <c:v>362.37</c:v>
                </c:pt>
                <c:pt idx="193">
                  <c:v>362.55</c:v>
                </c:pt>
                <c:pt idx="194">
                  <c:v>362.71</c:v>
                </c:pt>
                <c:pt idx="195">
                  <c:v>362.85</c:v>
                </c:pt>
                <c:pt idx="196">
                  <c:v>362.96</c:v>
                </c:pt>
                <c:pt idx="197">
                  <c:v>363.06</c:v>
                </c:pt>
                <c:pt idx="198">
                  <c:v>363.14</c:v>
                </c:pt>
                <c:pt idx="199">
                  <c:v>363.21</c:v>
                </c:pt>
                <c:pt idx="200">
                  <c:v>363.26</c:v>
                </c:pt>
                <c:pt idx="201">
                  <c:v>363.31</c:v>
                </c:pt>
                <c:pt idx="202">
                  <c:v>363.36</c:v>
                </c:pt>
                <c:pt idx="203">
                  <c:v>363.41</c:v>
                </c:pt>
                <c:pt idx="204">
                  <c:v>363.47</c:v>
                </c:pt>
                <c:pt idx="205">
                  <c:v>363.53</c:v>
                </c:pt>
                <c:pt idx="206">
                  <c:v>363.6</c:v>
                </c:pt>
                <c:pt idx="207">
                  <c:v>363.69</c:v>
                </c:pt>
                <c:pt idx="208">
                  <c:v>363.8</c:v>
                </c:pt>
                <c:pt idx="209">
                  <c:v>363.93</c:v>
                </c:pt>
                <c:pt idx="210">
                  <c:v>364.08</c:v>
                </c:pt>
                <c:pt idx="211">
                  <c:v>364.25</c:v>
                </c:pt>
                <c:pt idx="212">
                  <c:v>364.45</c:v>
                </c:pt>
                <c:pt idx="213">
                  <c:v>364.67</c:v>
                </c:pt>
                <c:pt idx="214">
                  <c:v>364.91</c:v>
                </c:pt>
                <c:pt idx="215">
                  <c:v>365.17</c:v>
                </c:pt>
                <c:pt idx="216">
                  <c:v>365.44</c:v>
                </c:pt>
                <c:pt idx="217">
                  <c:v>365.72</c:v>
                </c:pt>
                <c:pt idx="218">
                  <c:v>365.97</c:v>
                </c:pt>
                <c:pt idx="219">
                  <c:v>366.23</c:v>
                </c:pt>
                <c:pt idx="220">
                  <c:v>366.46</c:v>
                </c:pt>
                <c:pt idx="221">
                  <c:v>366.69</c:v>
                </c:pt>
                <c:pt idx="222">
                  <c:v>366.9</c:v>
                </c:pt>
                <c:pt idx="223">
                  <c:v>367.11</c:v>
                </c:pt>
                <c:pt idx="224">
                  <c:v>367.31</c:v>
                </c:pt>
                <c:pt idx="225">
                  <c:v>367.49</c:v>
                </c:pt>
                <c:pt idx="226">
                  <c:v>367.66</c:v>
                </c:pt>
                <c:pt idx="227">
                  <c:v>367.81</c:v>
                </c:pt>
                <c:pt idx="228">
                  <c:v>367.95</c:v>
                </c:pt>
                <c:pt idx="229">
                  <c:v>368.08</c:v>
                </c:pt>
                <c:pt idx="230">
                  <c:v>368.18</c:v>
                </c:pt>
                <c:pt idx="231">
                  <c:v>368.29</c:v>
                </c:pt>
                <c:pt idx="232">
                  <c:v>368.39</c:v>
                </c:pt>
                <c:pt idx="233">
                  <c:v>368.49</c:v>
                </c:pt>
                <c:pt idx="234">
                  <c:v>368.61</c:v>
                </c:pt>
                <c:pt idx="235">
                  <c:v>368.74</c:v>
                </c:pt>
                <c:pt idx="236">
                  <c:v>368.88</c:v>
                </c:pt>
                <c:pt idx="237">
                  <c:v>369.02</c:v>
                </c:pt>
                <c:pt idx="238">
                  <c:v>369.18</c:v>
                </c:pt>
                <c:pt idx="239">
                  <c:v>369.33</c:v>
                </c:pt>
                <c:pt idx="240">
                  <c:v>369.49</c:v>
                </c:pt>
                <c:pt idx="241">
                  <c:v>369.64</c:v>
                </c:pt>
                <c:pt idx="242">
                  <c:v>369.77</c:v>
                </c:pt>
                <c:pt idx="243">
                  <c:v>369.91</c:v>
                </c:pt>
                <c:pt idx="244">
                  <c:v>370.03</c:v>
                </c:pt>
                <c:pt idx="245">
                  <c:v>370.14</c:v>
                </c:pt>
                <c:pt idx="246">
                  <c:v>370.24</c:v>
                </c:pt>
                <c:pt idx="247">
                  <c:v>370.35</c:v>
                </c:pt>
                <c:pt idx="248">
                  <c:v>370.46</c:v>
                </c:pt>
                <c:pt idx="249">
                  <c:v>370.57</c:v>
                </c:pt>
                <c:pt idx="250">
                  <c:v>370.69</c:v>
                </c:pt>
                <c:pt idx="251">
                  <c:v>370.81</c:v>
                </c:pt>
                <c:pt idx="252">
                  <c:v>370.94</c:v>
                </c:pt>
                <c:pt idx="253">
                  <c:v>371.06</c:v>
                </c:pt>
                <c:pt idx="254">
                  <c:v>371.17</c:v>
                </c:pt>
                <c:pt idx="255">
                  <c:v>371.3</c:v>
                </c:pt>
                <c:pt idx="256">
                  <c:v>371.43</c:v>
                </c:pt>
                <c:pt idx="257">
                  <c:v>371.57</c:v>
                </c:pt>
                <c:pt idx="258">
                  <c:v>371.72</c:v>
                </c:pt>
                <c:pt idx="259">
                  <c:v>371.87</c:v>
                </c:pt>
                <c:pt idx="260">
                  <c:v>372.04</c:v>
                </c:pt>
                <c:pt idx="261">
                  <c:v>372.21</c:v>
                </c:pt>
                <c:pt idx="262">
                  <c:v>372.39</c:v>
                </c:pt>
                <c:pt idx="263">
                  <c:v>372.58</c:v>
                </c:pt>
                <c:pt idx="264">
                  <c:v>372.77</c:v>
                </c:pt>
                <c:pt idx="265">
                  <c:v>372.97</c:v>
                </c:pt>
                <c:pt idx="266">
                  <c:v>373.16</c:v>
                </c:pt>
                <c:pt idx="267">
                  <c:v>373.36</c:v>
                </c:pt>
                <c:pt idx="268">
                  <c:v>373.56</c:v>
                </c:pt>
                <c:pt idx="269">
                  <c:v>373.76</c:v>
                </c:pt>
                <c:pt idx="270">
                  <c:v>373.96</c:v>
                </c:pt>
                <c:pt idx="271">
                  <c:v>374.16</c:v>
                </c:pt>
                <c:pt idx="272">
                  <c:v>374.36</c:v>
                </c:pt>
                <c:pt idx="273">
                  <c:v>374.54</c:v>
                </c:pt>
                <c:pt idx="274">
                  <c:v>374.73</c:v>
                </c:pt>
                <c:pt idx="275">
                  <c:v>374.9</c:v>
                </c:pt>
                <c:pt idx="276">
                  <c:v>375.08</c:v>
                </c:pt>
                <c:pt idx="277">
                  <c:v>375.26</c:v>
                </c:pt>
                <c:pt idx="278">
                  <c:v>375.42</c:v>
                </c:pt>
                <c:pt idx="279">
                  <c:v>375.59</c:v>
                </c:pt>
                <c:pt idx="280">
                  <c:v>375.76</c:v>
                </c:pt>
                <c:pt idx="281">
                  <c:v>375.94</c:v>
                </c:pt>
                <c:pt idx="282">
                  <c:v>376.1</c:v>
                </c:pt>
                <c:pt idx="283">
                  <c:v>376.28</c:v>
                </c:pt>
                <c:pt idx="284">
                  <c:v>376.44</c:v>
                </c:pt>
                <c:pt idx="285">
                  <c:v>376.6</c:v>
                </c:pt>
                <c:pt idx="286">
                  <c:v>376.77</c:v>
                </c:pt>
                <c:pt idx="287">
                  <c:v>376.93</c:v>
                </c:pt>
                <c:pt idx="288">
                  <c:v>377.09</c:v>
                </c:pt>
                <c:pt idx="289">
                  <c:v>377.25</c:v>
                </c:pt>
                <c:pt idx="290">
                  <c:v>377.39</c:v>
                </c:pt>
                <c:pt idx="291">
                  <c:v>377.54</c:v>
                </c:pt>
                <c:pt idx="292">
                  <c:v>377.68</c:v>
                </c:pt>
                <c:pt idx="293">
                  <c:v>377.81</c:v>
                </c:pt>
                <c:pt idx="294">
                  <c:v>377.95</c:v>
                </c:pt>
                <c:pt idx="295">
                  <c:v>378.1</c:v>
                </c:pt>
                <c:pt idx="296">
                  <c:v>378.25</c:v>
                </c:pt>
                <c:pt idx="297">
                  <c:v>378.41</c:v>
                </c:pt>
                <c:pt idx="298">
                  <c:v>378.57</c:v>
                </c:pt>
                <c:pt idx="299">
                  <c:v>378.74</c:v>
                </c:pt>
                <c:pt idx="300">
                  <c:v>378.92</c:v>
                </c:pt>
                <c:pt idx="301">
                  <c:v>379.11</c:v>
                </c:pt>
                <c:pt idx="302">
                  <c:v>379.28</c:v>
                </c:pt>
                <c:pt idx="303">
                  <c:v>379.48</c:v>
                </c:pt>
                <c:pt idx="304">
                  <c:v>379.67</c:v>
                </c:pt>
                <c:pt idx="305">
                  <c:v>379.86</c:v>
                </c:pt>
                <c:pt idx="306">
                  <c:v>380.05</c:v>
                </c:pt>
                <c:pt idx="307">
                  <c:v>380.23</c:v>
                </c:pt>
                <c:pt idx="308">
                  <c:v>380.41</c:v>
                </c:pt>
                <c:pt idx="309">
                  <c:v>380.59</c:v>
                </c:pt>
                <c:pt idx="310">
                  <c:v>380.76</c:v>
                </c:pt>
                <c:pt idx="311">
                  <c:v>380.93</c:v>
                </c:pt>
                <c:pt idx="312">
                  <c:v>381.09</c:v>
                </c:pt>
                <c:pt idx="313">
                  <c:v>381.25</c:v>
                </c:pt>
                <c:pt idx="314">
                  <c:v>381.37</c:v>
                </c:pt>
                <c:pt idx="315">
                  <c:v>381.5</c:v>
                </c:pt>
                <c:pt idx="316">
                  <c:v>381.62</c:v>
                </c:pt>
                <c:pt idx="317">
                  <c:v>381.74</c:v>
                </c:pt>
                <c:pt idx="318">
                  <c:v>381.86</c:v>
                </c:pt>
                <c:pt idx="319">
                  <c:v>381.99</c:v>
                </c:pt>
                <c:pt idx="320">
                  <c:v>382.12</c:v>
                </c:pt>
                <c:pt idx="321">
                  <c:v>382.26</c:v>
                </c:pt>
                <c:pt idx="322">
                  <c:v>382.4</c:v>
                </c:pt>
                <c:pt idx="323">
                  <c:v>382.55</c:v>
                </c:pt>
                <c:pt idx="324">
                  <c:v>382.72</c:v>
                </c:pt>
                <c:pt idx="325">
                  <c:v>382.9</c:v>
                </c:pt>
                <c:pt idx="326">
                  <c:v>383.07</c:v>
                </c:pt>
                <c:pt idx="327">
                  <c:v>383.26</c:v>
                </c:pt>
                <c:pt idx="328">
                  <c:v>383.45</c:v>
                </c:pt>
                <c:pt idx="329">
                  <c:v>383.64</c:v>
                </c:pt>
                <c:pt idx="330">
                  <c:v>383.83</c:v>
                </c:pt>
                <c:pt idx="331">
                  <c:v>384.01</c:v>
                </c:pt>
                <c:pt idx="332">
                  <c:v>384.19</c:v>
                </c:pt>
                <c:pt idx="333">
                  <c:v>384.35</c:v>
                </c:pt>
                <c:pt idx="334">
                  <c:v>384.52</c:v>
                </c:pt>
                <c:pt idx="335">
                  <c:v>384.67</c:v>
                </c:pt>
                <c:pt idx="336">
                  <c:v>384.81</c:v>
                </c:pt>
                <c:pt idx="337">
                  <c:v>384.94</c:v>
                </c:pt>
                <c:pt idx="338">
                  <c:v>385.07</c:v>
                </c:pt>
                <c:pt idx="339">
                  <c:v>385.21</c:v>
                </c:pt>
                <c:pt idx="340">
                  <c:v>385.35</c:v>
                </c:pt>
                <c:pt idx="341">
                  <c:v>385.51</c:v>
                </c:pt>
                <c:pt idx="342">
                  <c:v>385.68</c:v>
                </c:pt>
                <c:pt idx="343">
                  <c:v>385.86</c:v>
                </c:pt>
                <c:pt idx="344">
                  <c:v>386.06</c:v>
                </c:pt>
                <c:pt idx="345">
                  <c:v>386.33</c:v>
                </c:pt>
                <c:pt idx="346">
                  <c:v>386.53</c:v>
                </c:pt>
                <c:pt idx="347">
                  <c:v>386.73</c:v>
                </c:pt>
                <c:pt idx="348">
                  <c:v>386.92</c:v>
                </c:pt>
                <c:pt idx="349">
                  <c:v>387.09</c:v>
                </c:pt>
                <c:pt idx="350">
                  <c:v>387.24</c:v>
                </c:pt>
                <c:pt idx="351">
                  <c:v>387.37</c:v>
                </c:pt>
                <c:pt idx="352">
                  <c:v>387.51</c:v>
                </c:pt>
                <c:pt idx="353">
                  <c:v>387.64</c:v>
                </c:pt>
                <c:pt idx="354">
                  <c:v>387.77</c:v>
                </c:pt>
                <c:pt idx="355">
                  <c:v>387.89</c:v>
                </c:pt>
                <c:pt idx="356">
                  <c:v>388</c:v>
                </c:pt>
                <c:pt idx="357">
                  <c:v>388.12</c:v>
                </c:pt>
                <c:pt idx="358">
                  <c:v>388.24</c:v>
                </c:pt>
                <c:pt idx="359">
                  <c:v>388.35</c:v>
                </c:pt>
                <c:pt idx="360">
                  <c:v>388.47</c:v>
                </c:pt>
                <c:pt idx="361">
                  <c:v>388.58</c:v>
                </c:pt>
                <c:pt idx="362">
                  <c:v>388.68</c:v>
                </c:pt>
                <c:pt idx="363">
                  <c:v>388.79</c:v>
                </c:pt>
                <c:pt idx="364">
                  <c:v>388.9</c:v>
                </c:pt>
                <c:pt idx="365">
                  <c:v>389.02</c:v>
                </c:pt>
                <c:pt idx="366">
                  <c:v>389.13</c:v>
                </c:pt>
                <c:pt idx="367">
                  <c:v>389.26</c:v>
                </c:pt>
                <c:pt idx="368">
                  <c:v>389.4</c:v>
                </c:pt>
                <c:pt idx="369">
                  <c:v>389.54</c:v>
                </c:pt>
                <c:pt idx="370">
                  <c:v>389.69</c:v>
                </c:pt>
                <c:pt idx="371">
                  <c:v>389.85</c:v>
                </c:pt>
                <c:pt idx="372">
                  <c:v>390.02</c:v>
                </c:pt>
                <c:pt idx="373">
                  <c:v>390.2</c:v>
                </c:pt>
                <c:pt idx="374">
                  <c:v>390.37</c:v>
                </c:pt>
                <c:pt idx="375">
                  <c:v>390.56</c:v>
                </c:pt>
                <c:pt idx="376">
                  <c:v>390.75</c:v>
                </c:pt>
                <c:pt idx="377">
                  <c:v>390.96</c:v>
                </c:pt>
                <c:pt idx="378">
                  <c:v>391.15</c:v>
                </c:pt>
                <c:pt idx="379">
                  <c:v>391.35</c:v>
                </c:pt>
                <c:pt idx="380">
                  <c:v>391.55</c:v>
                </c:pt>
                <c:pt idx="381">
                  <c:v>391.74</c:v>
                </c:pt>
                <c:pt idx="382">
                  <c:v>391.93</c:v>
                </c:pt>
                <c:pt idx="383">
                  <c:v>392.12</c:v>
                </c:pt>
                <c:pt idx="384">
                  <c:v>392.32</c:v>
                </c:pt>
                <c:pt idx="385">
                  <c:v>392.53</c:v>
                </c:pt>
                <c:pt idx="386">
                  <c:v>392.74</c:v>
                </c:pt>
                <c:pt idx="387">
                  <c:v>392.97</c:v>
                </c:pt>
                <c:pt idx="388">
                  <c:v>393.22</c:v>
                </c:pt>
                <c:pt idx="389">
                  <c:v>393.5</c:v>
                </c:pt>
                <c:pt idx="390">
                  <c:v>393.79</c:v>
                </c:pt>
                <c:pt idx="391">
                  <c:v>394.1</c:v>
                </c:pt>
                <c:pt idx="392">
                  <c:v>394.41</c:v>
                </c:pt>
                <c:pt idx="393">
                  <c:v>394.72</c:v>
                </c:pt>
                <c:pt idx="394">
                  <c:v>395.03</c:v>
                </c:pt>
                <c:pt idx="395">
                  <c:v>395.33</c:v>
                </c:pt>
                <c:pt idx="396">
                  <c:v>395.62</c:v>
                </c:pt>
                <c:pt idx="397">
                  <c:v>395.89</c:v>
                </c:pt>
                <c:pt idx="398">
                  <c:v>396.13</c:v>
                </c:pt>
                <c:pt idx="399">
                  <c:v>396.37</c:v>
                </c:pt>
                <c:pt idx="400">
                  <c:v>396.58</c:v>
                </c:pt>
                <c:pt idx="401">
                  <c:v>396.78</c:v>
                </c:pt>
                <c:pt idx="402">
                  <c:v>396.95</c:v>
                </c:pt>
                <c:pt idx="403">
                  <c:v>397.1</c:v>
                </c:pt>
                <c:pt idx="404">
                  <c:v>397.22</c:v>
                </c:pt>
                <c:pt idx="405">
                  <c:v>397.33</c:v>
                </c:pt>
                <c:pt idx="406">
                  <c:v>397.41</c:v>
                </c:pt>
                <c:pt idx="407">
                  <c:v>397.49</c:v>
                </c:pt>
                <c:pt idx="408">
                  <c:v>397.56</c:v>
                </c:pt>
                <c:pt idx="409">
                  <c:v>397.63</c:v>
                </c:pt>
                <c:pt idx="410">
                  <c:v>397.69</c:v>
                </c:pt>
                <c:pt idx="411">
                  <c:v>397.76</c:v>
                </c:pt>
                <c:pt idx="412">
                  <c:v>397.83</c:v>
                </c:pt>
                <c:pt idx="413">
                  <c:v>397.92</c:v>
                </c:pt>
                <c:pt idx="414">
                  <c:v>398.02</c:v>
                </c:pt>
                <c:pt idx="415">
                  <c:v>398.13</c:v>
                </c:pt>
                <c:pt idx="416">
                  <c:v>398.26</c:v>
                </c:pt>
                <c:pt idx="417">
                  <c:v>398.39</c:v>
                </c:pt>
                <c:pt idx="418">
                  <c:v>398.55</c:v>
                </c:pt>
                <c:pt idx="419">
                  <c:v>398.72</c:v>
                </c:pt>
                <c:pt idx="420">
                  <c:v>398.9</c:v>
                </c:pt>
                <c:pt idx="421">
                  <c:v>399.11</c:v>
                </c:pt>
                <c:pt idx="422">
                  <c:v>399.31</c:v>
                </c:pt>
                <c:pt idx="423">
                  <c:v>399.56</c:v>
                </c:pt>
                <c:pt idx="424">
                  <c:v>399.82</c:v>
                </c:pt>
                <c:pt idx="425">
                  <c:v>400.21</c:v>
                </c:pt>
                <c:pt idx="426">
                  <c:v>400.52</c:v>
                </c:pt>
                <c:pt idx="427">
                  <c:v>400.88</c:v>
                </c:pt>
                <c:pt idx="428">
                  <c:v>401.25</c:v>
                </c:pt>
                <c:pt idx="429">
                  <c:v>401.63</c:v>
                </c:pt>
                <c:pt idx="430">
                  <c:v>402.02</c:v>
                </c:pt>
                <c:pt idx="431">
                  <c:v>402.37</c:v>
                </c:pt>
                <c:pt idx="432">
                  <c:v>402.53</c:v>
                </c:pt>
                <c:pt idx="433">
                  <c:v>402.78</c:v>
                </c:pt>
                <c:pt idx="434">
                  <c:v>403.05</c:v>
                </c:pt>
                <c:pt idx="435">
                  <c:v>403.32</c:v>
                </c:pt>
                <c:pt idx="436">
                  <c:v>403.56</c:v>
                </c:pt>
                <c:pt idx="437">
                  <c:v>403.81</c:v>
                </c:pt>
                <c:pt idx="438">
                  <c:v>404.03</c:v>
                </c:pt>
                <c:pt idx="439">
                  <c:v>404.25</c:v>
                </c:pt>
                <c:pt idx="440">
                  <c:v>404.45</c:v>
                </c:pt>
                <c:pt idx="441">
                  <c:v>404.64</c:v>
                </c:pt>
                <c:pt idx="442">
                  <c:v>404.83</c:v>
                </c:pt>
                <c:pt idx="443">
                  <c:v>405.01</c:v>
                </c:pt>
                <c:pt idx="444">
                  <c:v>405.18</c:v>
                </c:pt>
                <c:pt idx="445">
                  <c:v>405.35</c:v>
                </c:pt>
                <c:pt idx="446">
                  <c:v>405.5</c:v>
                </c:pt>
                <c:pt idx="447">
                  <c:v>405.66</c:v>
                </c:pt>
                <c:pt idx="448">
                  <c:v>405.81</c:v>
                </c:pt>
                <c:pt idx="449">
                  <c:v>405.97</c:v>
                </c:pt>
                <c:pt idx="450">
                  <c:v>406.12</c:v>
                </c:pt>
                <c:pt idx="451">
                  <c:v>406.28</c:v>
                </c:pt>
                <c:pt idx="452">
                  <c:v>406.44</c:v>
                </c:pt>
                <c:pt idx="453">
                  <c:v>406.6</c:v>
                </c:pt>
                <c:pt idx="454">
                  <c:v>406.76</c:v>
                </c:pt>
                <c:pt idx="455">
                  <c:v>406.93</c:v>
                </c:pt>
                <c:pt idx="456">
                  <c:v>407.1</c:v>
                </c:pt>
                <c:pt idx="457">
                  <c:v>407.29</c:v>
                </c:pt>
                <c:pt idx="458">
                  <c:v>407.46</c:v>
                </c:pt>
                <c:pt idx="459">
                  <c:v>407.66</c:v>
                </c:pt>
                <c:pt idx="460">
                  <c:v>407.86</c:v>
                </c:pt>
                <c:pt idx="461">
                  <c:v>408.09</c:v>
                </c:pt>
                <c:pt idx="462">
                  <c:v>408.31</c:v>
                </c:pt>
                <c:pt idx="463">
                  <c:v>408.56</c:v>
                </c:pt>
                <c:pt idx="464">
                  <c:v>408.82</c:v>
                </c:pt>
                <c:pt idx="465">
                  <c:v>409.08</c:v>
                </c:pt>
                <c:pt idx="466">
                  <c:v>409.36</c:v>
                </c:pt>
                <c:pt idx="467">
                  <c:v>409.64</c:v>
                </c:pt>
                <c:pt idx="468">
                  <c:v>409.93</c:v>
                </c:pt>
                <c:pt idx="469">
                  <c:v>410.22</c:v>
                </c:pt>
                <c:pt idx="470">
                  <c:v>410.47</c:v>
                </c:pt>
                <c:pt idx="471">
                  <c:v>410.75</c:v>
                </c:pt>
                <c:pt idx="472">
                  <c:v>411</c:v>
                </c:pt>
                <c:pt idx="473">
                  <c:v>411.25</c:v>
                </c:pt>
                <c:pt idx="474">
                  <c:v>411.47</c:v>
                </c:pt>
                <c:pt idx="475">
                  <c:v>411.69</c:v>
                </c:pt>
                <c:pt idx="476">
                  <c:v>411.88</c:v>
                </c:pt>
                <c:pt idx="477">
                  <c:v>412.05</c:v>
                </c:pt>
                <c:pt idx="478">
                  <c:v>412.21</c:v>
                </c:pt>
                <c:pt idx="479">
                  <c:v>412.35</c:v>
                </c:pt>
                <c:pt idx="480">
                  <c:v>412.5</c:v>
                </c:pt>
                <c:pt idx="481">
                  <c:v>412.63</c:v>
                </c:pt>
                <c:pt idx="482">
                  <c:v>412.76</c:v>
                </c:pt>
                <c:pt idx="483">
                  <c:v>412.9</c:v>
                </c:pt>
                <c:pt idx="484">
                  <c:v>413.04</c:v>
                </c:pt>
                <c:pt idx="485">
                  <c:v>413.18</c:v>
                </c:pt>
                <c:pt idx="486">
                  <c:v>413.31</c:v>
                </c:pt>
                <c:pt idx="487">
                  <c:v>413.45</c:v>
                </c:pt>
                <c:pt idx="488">
                  <c:v>413.59</c:v>
                </c:pt>
                <c:pt idx="489">
                  <c:v>413.72</c:v>
                </c:pt>
                <c:pt idx="490">
                  <c:v>413.86</c:v>
                </c:pt>
                <c:pt idx="491">
                  <c:v>414</c:v>
                </c:pt>
              </c:numCache>
            </c:numRef>
          </c:yVal>
          <c:smooth val="1"/>
        </c:ser>
        <c:ser>
          <c:idx val="3"/>
          <c:order val="3"/>
          <c:tx>
            <c:strRef>
              <c:f>'Mesures modernes'!$E$6</c:f>
              <c:strCache>
                <c:ptCount val="1"/>
                <c:pt idx="0">
                  <c:v>Samoa</c:v>
                </c:pt>
              </c:strCache>
            </c:strRef>
          </c:tx>
          <c:spPr>
            <a:ln w="12700">
              <a:solidFill>
                <a:srgbClr val="339966"/>
              </a:solidFill>
              <a:prstDash val="sysDash"/>
            </a:ln>
          </c:spPr>
          <c:marker>
            <c:symbol val="none"/>
          </c:marker>
          <c:xVal>
            <c:numRef>
              <c:f>'Mesures modernes'!$A$7:$A$498</c:f>
              <c:numCache>
                <c:formatCode>General</c:formatCode>
                <c:ptCount val="492"/>
                <c:pt idx="0">
                  <c:v>1980.0409999999999</c:v>
                </c:pt>
                <c:pt idx="1">
                  <c:v>1980.1257000000001</c:v>
                </c:pt>
                <c:pt idx="2">
                  <c:v>1980.2049</c:v>
                </c:pt>
                <c:pt idx="3">
                  <c:v>1980.2896000000001</c:v>
                </c:pt>
                <c:pt idx="4">
                  <c:v>1980.3715999999999</c:v>
                </c:pt>
                <c:pt idx="5">
                  <c:v>1980.4563000000001</c:v>
                </c:pt>
                <c:pt idx="6">
                  <c:v>1980.5382999999999</c:v>
                </c:pt>
                <c:pt idx="7">
                  <c:v>1980.623</c:v>
                </c:pt>
                <c:pt idx="8">
                  <c:v>1980.7076999999999</c:v>
                </c:pt>
                <c:pt idx="9">
                  <c:v>1980.7896000000001</c:v>
                </c:pt>
                <c:pt idx="10">
                  <c:v>1980.8742999999999</c:v>
                </c:pt>
                <c:pt idx="11">
                  <c:v>1980.9563000000001</c:v>
                </c:pt>
                <c:pt idx="12">
                  <c:v>1981.0410999999999</c:v>
                </c:pt>
                <c:pt idx="13">
                  <c:v>1981.126</c:v>
                </c:pt>
                <c:pt idx="14">
                  <c:v>1981.2027</c:v>
                </c:pt>
                <c:pt idx="15">
                  <c:v>1981.2877000000001</c:v>
                </c:pt>
                <c:pt idx="16">
                  <c:v>1981.3698999999999</c:v>
                </c:pt>
                <c:pt idx="17">
                  <c:v>1981.4548</c:v>
                </c:pt>
                <c:pt idx="18">
                  <c:v>1981.537</c:v>
                </c:pt>
                <c:pt idx="19">
                  <c:v>1981.6219000000001</c:v>
                </c:pt>
                <c:pt idx="20">
                  <c:v>1981.7067999999999</c:v>
                </c:pt>
                <c:pt idx="21">
                  <c:v>1981.789</c:v>
                </c:pt>
                <c:pt idx="22">
                  <c:v>1981.874</c:v>
                </c:pt>
                <c:pt idx="23">
                  <c:v>1981.9562000000001</c:v>
                </c:pt>
                <c:pt idx="24">
                  <c:v>1982.0410999999999</c:v>
                </c:pt>
                <c:pt idx="25">
                  <c:v>1982.126</c:v>
                </c:pt>
                <c:pt idx="26">
                  <c:v>1982.2027</c:v>
                </c:pt>
                <c:pt idx="27">
                  <c:v>1982.2877000000001</c:v>
                </c:pt>
                <c:pt idx="28">
                  <c:v>1982.3698999999999</c:v>
                </c:pt>
                <c:pt idx="29">
                  <c:v>1982.4548</c:v>
                </c:pt>
                <c:pt idx="30">
                  <c:v>1982.537</c:v>
                </c:pt>
                <c:pt idx="31">
                  <c:v>1982.6219000000001</c:v>
                </c:pt>
                <c:pt idx="32">
                  <c:v>1982.7067999999999</c:v>
                </c:pt>
                <c:pt idx="33">
                  <c:v>1982.789</c:v>
                </c:pt>
                <c:pt idx="34">
                  <c:v>1982.874</c:v>
                </c:pt>
                <c:pt idx="35">
                  <c:v>1982.9562000000001</c:v>
                </c:pt>
                <c:pt idx="36">
                  <c:v>1983.0410999999999</c:v>
                </c:pt>
                <c:pt idx="37">
                  <c:v>1983.126</c:v>
                </c:pt>
                <c:pt idx="38">
                  <c:v>1983.2027</c:v>
                </c:pt>
                <c:pt idx="39">
                  <c:v>1983.2877000000001</c:v>
                </c:pt>
                <c:pt idx="40">
                  <c:v>1983.3698999999999</c:v>
                </c:pt>
                <c:pt idx="41">
                  <c:v>1983.4548</c:v>
                </c:pt>
                <c:pt idx="42">
                  <c:v>1983.537</c:v>
                </c:pt>
                <c:pt idx="43">
                  <c:v>1983.6219000000001</c:v>
                </c:pt>
                <c:pt idx="44">
                  <c:v>1983.7067999999999</c:v>
                </c:pt>
                <c:pt idx="45">
                  <c:v>1983.789</c:v>
                </c:pt>
                <c:pt idx="46">
                  <c:v>1983.874</c:v>
                </c:pt>
                <c:pt idx="47">
                  <c:v>1983.9562000000001</c:v>
                </c:pt>
                <c:pt idx="48">
                  <c:v>1984.0409999999999</c:v>
                </c:pt>
                <c:pt idx="49">
                  <c:v>1984.1257000000001</c:v>
                </c:pt>
                <c:pt idx="50">
                  <c:v>1984.2049</c:v>
                </c:pt>
                <c:pt idx="51">
                  <c:v>1984.2896000000001</c:v>
                </c:pt>
                <c:pt idx="52">
                  <c:v>1984.3715999999999</c:v>
                </c:pt>
                <c:pt idx="53">
                  <c:v>1984.4563000000001</c:v>
                </c:pt>
                <c:pt idx="54">
                  <c:v>1984.5382999999999</c:v>
                </c:pt>
                <c:pt idx="55">
                  <c:v>1984.623</c:v>
                </c:pt>
                <c:pt idx="56">
                  <c:v>1984.7076999999999</c:v>
                </c:pt>
                <c:pt idx="57">
                  <c:v>1984.7896000000001</c:v>
                </c:pt>
                <c:pt idx="58">
                  <c:v>1984.8742999999999</c:v>
                </c:pt>
                <c:pt idx="59">
                  <c:v>1984.9563000000001</c:v>
                </c:pt>
                <c:pt idx="60">
                  <c:v>1985.0410999999999</c:v>
                </c:pt>
                <c:pt idx="61">
                  <c:v>1985.126</c:v>
                </c:pt>
                <c:pt idx="62">
                  <c:v>1985.2027</c:v>
                </c:pt>
                <c:pt idx="63">
                  <c:v>1985.2877000000001</c:v>
                </c:pt>
                <c:pt idx="64">
                  <c:v>1985.3698999999999</c:v>
                </c:pt>
                <c:pt idx="65">
                  <c:v>1985.4548</c:v>
                </c:pt>
                <c:pt idx="66">
                  <c:v>1985.537</c:v>
                </c:pt>
                <c:pt idx="67">
                  <c:v>1985.6219000000001</c:v>
                </c:pt>
                <c:pt idx="68">
                  <c:v>1985.7067999999999</c:v>
                </c:pt>
                <c:pt idx="69">
                  <c:v>1985.789</c:v>
                </c:pt>
                <c:pt idx="70">
                  <c:v>1985.874</c:v>
                </c:pt>
                <c:pt idx="71">
                  <c:v>1985.9562000000001</c:v>
                </c:pt>
                <c:pt idx="72">
                  <c:v>1986.0410999999999</c:v>
                </c:pt>
                <c:pt idx="73">
                  <c:v>1986.126</c:v>
                </c:pt>
                <c:pt idx="74">
                  <c:v>1986.2027</c:v>
                </c:pt>
                <c:pt idx="75">
                  <c:v>1986.2877000000001</c:v>
                </c:pt>
                <c:pt idx="76">
                  <c:v>1986.3698999999999</c:v>
                </c:pt>
                <c:pt idx="77">
                  <c:v>1986.4548</c:v>
                </c:pt>
                <c:pt idx="78">
                  <c:v>1986.537</c:v>
                </c:pt>
                <c:pt idx="79">
                  <c:v>1986.6219000000001</c:v>
                </c:pt>
                <c:pt idx="80">
                  <c:v>1986.7067999999999</c:v>
                </c:pt>
                <c:pt idx="81">
                  <c:v>1986.789</c:v>
                </c:pt>
                <c:pt idx="82">
                  <c:v>1986.874</c:v>
                </c:pt>
                <c:pt idx="83">
                  <c:v>1986.9562000000001</c:v>
                </c:pt>
                <c:pt idx="84">
                  <c:v>1987.0410999999999</c:v>
                </c:pt>
                <c:pt idx="85">
                  <c:v>1987.126</c:v>
                </c:pt>
                <c:pt idx="86">
                  <c:v>1987.2027</c:v>
                </c:pt>
                <c:pt idx="87">
                  <c:v>1987.2877000000001</c:v>
                </c:pt>
                <c:pt idx="88">
                  <c:v>1987.3698999999999</c:v>
                </c:pt>
                <c:pt idx="89">
                  <c:v>1987.4548</c:v>
                </c:pt>
                <c:pt idx="90">
                  <c:v>1987.537</c:v>
                </c:pt>
                <c:pt idx="91">
                  <c:v>1987.6219000000001</c:v>
                </c:pt>
                <c:pt idx="92">
                  <c:v>1987.7067999999999</c:v>
                </c:pt>
                <c:pt idx="93">
                  <c:v>1987.789</c:v>
                </c:pt>
                <c:pt idx="94">
                  <c:v>1987.874</c:v>
                </c:pt>
                <c:pt idx="95">
                  <c:v>1987.9562000000001</c:v>
                </c:pt>
                <c:pt idx="96">
                  <c:v>1988.0409999999999</c:v>
                </c:pt>
                <c:pt idx="97">
                  <c:v>1988.1257000000001</c:v>
                </c:pt>
                <c:pt idx="98">
                  <c:v>1988.2049</c:v>
                </c:pt>
                <c:pt idx="99">
                  <c:v>1988.2896000000001</c:v>
                </c:pt>
                <c:pt idx="100">
                  <c:v>1988.3715999999999</c:v>
                </c:pt>
                <c:pt idx="101">
                  <c:v>1988.4563000000001</c:v>
                </c:pt>
                <c:pt idx="102">
                  <c:v>1988.5382999999999</c:v>
                </c:pt>
                <c:pt idx="103">
                  <c:v>1988.623</c:v>
                </c:pt>
                <c:pt idx="104">
                  <c:v>1988.7076999999999</c:v>
                </c:pt>
                <c:pt idx="105">
                  <c:v>1988.7896000000001</c:v>
                </c:pt>
                <c:pt idx="106">
                  <c:v>1988.8742999999999</c:v>
                </c:pt>
                <c:pt idx="107">
                  <c:v>1988.9563000000001</c:v>
                </c:pt>
                <c:pt idx="108">
                  <c:v>1989.0410999999999</c:v>
                </c:pt>
                <c:pt idx="109">
                  <c:v>1989.126</c:v>
                </c:pt>
                <c:pt idx="110">
                  <c:v>1989.2027</c:v>
                </c:pt>
                <c:pt idx="111">
                  <c:v>1989.2877000000001</c:v>
                </c:pt>
                <c:pt idx="112">
                  <c:v>1989.3698999999999</c:v>
                </c:pt>
                <c:pt idx="113">
                  <c:v>1989.4548</c:v>
                </c:pt>
                <c:pt idx="114">
                  <c:v>1989.537</c:v>
                </c:pt>
                <c:pt idx="115">
                  <c:v>1989.6219000000001</c:v>
                </c:pt>
                <c:pt idx="116">
                  <c:v>1989.7067999999999</c:v>
                </c:pt>
                <c:pt idx="117">
                  <c:v>1989.789</c:v>
                </c:pt>
                <c:pt idx="118">
                  <c:v>1989.874</c:v>
                </c:pt>
                <c:pt idx="119">
                  <c:v>1989.9562000000001</c:v>
                </c:pt>
                <c:pt idx="120">
                  <c:v>1990.0410999999999</c:v>
                </c:pt>
                <c:pt idx="121">
                  <c:v>1990.126</c:v>
                </c:pt>
                <c:pt idx="122">
                  <c:v>1990.2027</c:v>
                </c:pt>
                <c:pt idx="123">
                  <c:v>1990.2877000000001</c:v>
                </c:pt>
                <c:pt idx="124">
                  <c:v>1990.3698999999999</c:v>
                </c:pt>
                <c:pt idx="125">
                  <c:v>1990.4548</c:v>
                </c:pt>
                <c:pt idx="126">
                  <c:v>1990.537</c:v>
                </c:pt>
                <c:pt idx="127">
                  <c:v>1990.6219000000001</c:v>
                </c:pt>
                <c:pt idx="128">
                  <c:v>1990.7067999999999</c:v>
                </c:pt>
                <c:pt idx="129">
                  <c:v>1990.789</c:v>
                </c:pt>
                <c:pt idx="130">
                  <c:v>1990.874</c:v>
                </c:pt>
                <c:pt idx="131">
                  <c:v>1990.9562000000001</c:v>
                </c:pt>
                <c:pt idx="132">
                  <c:v>1991.0410999999999</c:v>
                </c:pt>
                <c:pt idx="133">
                  <c:v>1991.126</c:v>
                </c:pt>
                <c:pt idx="134">
                  <c:v>1991.2027</c:v>
                </c:pt>
                <c:pt idx="135">
                  <c:v>1991.2877000000001</c:v>
                </c:pt>
                <c:pt idx="136">
                  <c:v>1991.3698999999999</c:v>
                </c:pt>
                <c:pt idx="137">
                  <c:v>1991.4548</c:v>
                </c:pt>
                <c:pt idx="138">
                  <c:v>1991.537</c:v>
                </c:pt>
                <c:pt idx="139">
                  <c:v>1991.6219000000001</c:v>
                </c:pt>
                <c:pt idx="140">
                  <c:v>1991.7067999999999</c:v>
                </c:pt>
                <c:pt idx="141">
                  <c:v>1991.789</c:v>
                </c:pt>
                <c:pt idx="142">
                  <c:v>1991.874</c:v>
                </c:pt>
                <c:pt idx="143">
                  <c:v>1991.9562000000001</c:v>
                </c:pt>
                <c:pt idx="144">
                  <c:v>1992.0409999999999</c:v>
                </c:pt>
                <c:pt idx="145">
                  <c:v>1992.1257000000001</c:v>
                </c:pt>
                <c:pt idx="146">
                  <c:v>1992.2049</c:v>
                </c:pt>
                <c:pt idx="147">
                  <c:v>1992.2896000000001</c:v>
                </c:pt>
                <c:pt idx="148">
                  <c:v>1992.3715999999999</c:v>
                </c:pt>
                <c:pt idx="149">
                  <c:v>1992.4563000000001</c:v>
                </c:pt>
                <c:pt idx="150">
                  <c:v>1992.5382999999999</c:v>
                </c:pt>
                <c:pt idx="151">
                  <c:v>1992.623</c:v>
                </c:pt>
                <c:pt idx="152">
                  <c:v>1992.7076999999999</c:v>
                </c:pt>
                <c:pt idx="153">
                  <c:v>1992.7896000000001</c:v>
                </c:pt>
                <c:pt idx="154">
                  <c:v>1992.8742999999999</c:v>
                </c:pt>
                <c:pt idx="155">
                  <c:v>1992.9563000000001</c:v>
                </c:pt>
                <c:pt idx="156">
                  <c:v>1993.0410999999999</c:v>
                </c:pt>
                <c:pt idx="157">
                  <c:v>1993.126</c:v>
                </c:pt>
                <c:pt idx="158">
                  <c:v>1993.2027</c:v>
                </c:pt>
                <c:pt idx="159">
                  <c:v>1993.2877000000001</c:v>
                </c:pt>
                <c:pt idx="160">
                  <c:v>1993.3698999999999</c:v>
                </c:pt>
                <c:pt idx="161">
                  <c:v>1993.4548</c:v>
                </c:pt>
                <c:pt idx="162">
                  <c:v>1993.537</c:v>
                </c:pt>
                <c:pt idx="163">
                  <c:v>1993.6219000000001</c:v>
                </c:pt>
                <c:pt idx="164">
                  <c:v>1993.7067999999999</c:v>
                </c:pt>
                <c:pt idx="165">
                  <c:v>1993.789</c:v>
                </c:pt>
                <c:pt idx="166">
                  <c:v>1993.874</c:v>
                </c:pt>
                <c:pt idx="167">
                  <c:v>1993.9562000000001</c:v>
                </c:pt>
                <c:pt idx="168">
                  <c:v>1994.0410999999999</c:v>
                </c:pt>
                <c:pt idx="169">
                  <c:v>1994.126</c:v>
                </c:pt>
                <c:pt idx="170">
                  <c:v>1994.2027</c:v>
                </c:pt>
                <c:pt idx="171">
                  <c:v>1994.2877000000001</c:v>
                </c:pt>
                <c:pt idx="172">
                  <c:v>1994.3698999999999</c:v>
                </c:pt>
                <c:pt idx="173">
                  <c:v>1994.4548</c:v>
                </c:pt>
                <c:pt idx="174">
                  <c:v>1994.537</c:v>
                </c:pt>
                <c:pt idx="175">
                  <c:v>1994.6219000000001</c:v>
                </c:pt>
                <c:pt idx="176">
                  <c:v>1994.7067999999999</c:v>
                </c:pt>
                <c:pt idx="177">
                  <c:v>1994.789</c:v>
                </c:pt>
                <c:pt idx="178">
                  <c:v>1994.874</c:v>
                </c:pt>
                <c:pt idx="179">
                  <c:v>1994.9562000000001</c:v>
                </c:pt>
                <c:pt idx="180">
                  <c:v>1995.0410999999999</c:v>
                </c:pt>
                <c:pt idx="181">
                  <c:v>1995.126</c:v>
                </c:pt>
                <c:pt idx="182">
                  <c:v>1995.2027</c:v>
                </c:pt>
                <c:pt idx="183">
                  <c:v>1995.2877000000001</c:v>
                </c:pt>
                <c:pt idx="184">
                  <c:v>1995.3698999999999</c:v>
                </c:pt>
                <c:pt idx="185">
                  <c:v>1995.4548</c:v>
                </c:pt>
                <c:pt idx="186">
                  <c:v>1995.537</c:v>
                </c:pt>
                <c:pt idx="187">
                  <c:v>1995.6219000000001</c:v>
                </c:pt>
                <c:pt idx="188">
                  <c:v>1995.7067999999999</c:v>
                </c:pt>
                <c:pt idx="189">
                  <c:v>1995.789</c:v>
                </c:pt>
                <c:pt idx="190">
                  <c:v>1995.874</c:v>
                </c:pt>
                <c:pt idx="191">
                  <c:v>1995.9562000000001</c:v>
                </c:pt>
                <c:pt idx="192">
                  <c:v>1996.0409999999999</c:v>
                </c:pt>
                <c:pt idx="193">
                  <c:v>1996.1257000000001</c:v>
                </c:pt>
                <c:pt idx="194">
                  <c:v>1996.2049</c:v>
                </c:pt>
                <c:pt idx="195">
                  <c:v>1996.2896000000001</c:v>
                </c:pt>
                <c:pt idx="196">
                  <c:v>1996.3715999999999</c:v>
                </c:pt>
                <c:pt idx="197">
                  <c:v>1996.4563000000001</c:v>
                </c:pt>
                <c:pt idx="198">
                  <c:v>1996.5382999999999</c:v>
                </c:pt>
                <c:pt idx="199">
                  <c:v>1996.623</c:v>
                </c:pt>
                <c:pt idx="200">
                  <c:v>1996.7076999999999</c:v>
                </c:pt>
                <c:pt idx="201">
                  <c:v>1996.7896000000001</c:v>
                </c:pt>
                <c:pt idx="202">
                  <c:v>1996.8742999999999</c:v>
                </c:pt>
                <c:pt idx="203">
                  <c:v>1996.9563000000001</c:v>
                </c:pt>
                <c:pt idx="204">
                  <c:v>1997.0410999999999</c:v>
                </c:pt>
                <c:pt idx="205">
                  <c:v>1997.126</c:v>
                </c:pt>
                <c:pt idx="206">
                  <c:v>1997.2027</c:v>
                </c:pt>
                <c:pt idx="207">
                  <c:v>1997.2877000000001</c:v>
                </c:pt>
                <c:pt idx="208">
                  <c:v>1997.3698999999999</c:v>
                </c:pt>
                <c:pt idx="209">
                  <c:v>1997.4548</c:v>
                </c:pt>
                <c:pt idx="210">
                  <c:v>1997.537</c:v>
                </c:pt>
                <c:pt idx="211">
                  <c:v>1997.6219000000001</c:v>
                </c:pt>
                <c:pt idx="212">
                  <c:v>1997.7067999999999</c:v>
                </c:pt>
                <c:pt idx="213">
                  <c:v>1997.789</c:v>
                </c:pt>
                <c:pt idx="214">
                  <c:v>1997.874</c:v>
                </c:pt>
                <c:pt idx="215">
                  <c:v>1997.9562000000001</c:v>
                </c:pt>
                <c:pt idx="216">
                  <c:v>1998.0410999999999</c:v>
                </c:pt>
                <c:pt idx="217">
                  <c:v>1998.126</c:v>
                </c:pt>
                <c:pt idx="218">
                  <c:v>1998.2027</c:v>
                </c:pt>
                <c:pt idx="219">
                  <c:v>1998.2877000000001</c:v>
                </c:pt>
                <c:pt idx="220">
                  <c:v>1998.3698999999999</c:v>
                </c:pt>
                <c:pt idx="221">
                  <c:v>1998.4548</c:v>
                </c:pt>
                <c:pt idx="222">
                  <c:v>1998.537</c:v>
                </c:pt>
                <c:pt idx="223">
                  <c:v>1998.6219000000001</c:v>
                </c:pt>
                <c:pt idx="224">
                  <c:v>1998.7067999999999</c:v>
                </c:pt>
                <c:pt idx="225">
                  <c:v>1998.789</c:v>
                </c:pt>
                <c:pt idx="226">
                  <c:v>1998.874</c:v>
                </c:pt>
                <c:pt idx="227">
                  <c:v>1998.9562000000001</c:v>
                </c:pt>
                <c:pt idx="228">
                  <c:v>1999.0410999999999</c:v>
                </c:pt>
                <c:pt idx="229">
                  <c:v>1999.126</c:v>
                </c:pt>
                <c:pt idx="230">
                  <c:v>1999.2027</c:v>
                </c:pt>
                <c:pt idx="231">
                  <c:v>1999.2877000000001</c:v>
                </c:pt>
                <c:pt idx="232">
                  <c:v>1999.3698999999999</c:v>
                </c:pt>
                <c:pt idx="233">
                  <c:v>1999.4548</c:v>
                </c:pt>
                <c:pt idx="234">
                  <c:v>1999.537</c:v>
                </c:pt>
                <c:pt idx="235">
                  <c:v>1999.6219000000001</c:v>
                </c:pt>
                <c:pt idx="236">
                  <c:v>1999.7067999999999</c:v>
                </c:pt>
                <c:pt idx="237">
                  <c:v>1999.789</c:v>
                </c:pt>
                <c:pt idx="238">
                  <c:v>1999.874</c:v>
                </c:pt>
                <c:pt idx="239">
                  <c:v>1999.9562000000001</c:v>
                </c:pt>
                <c:pt idx="240">
                  <c:v>2000.0409999999999</c:v>
                </c:pt>
                <c:pt idx="241">
                  <c:v>2000.1257000000001</c:v>
                </c:pt>
                <c:pt idx="242">
                  <c:v>2000.2049</c:v>
                </c:pt>
                <c:pt idx="243">
                  <c:v>2000.2896000000001</c:v>
                </c:pt>
                <c:pt idx="244">
                  <c:v>2000.3715999999999</c:v>
                </c:pt>
                <c:pt idx="245">
                  <c:v>2000.4563000000001</c:v>
                </c:pt>
                <c:pt idx="246">
                  <c:v>2000.5382999999999</c:v>
                </c:pt>
                <c:pt idx="247">
                  <c:v>2000.623</c:v>
                </c:pt>
                <c:pt idx="248">
                  <c:v>2000.7076999999999</c:v>
                </c:pt>
                <c:pt idx="249">
                  <c:v>2000.7896000000001</c:v>
                </c:pt>
                <c:pt idx="250">
                  <c:v>2000.8742999999999</c:v>
                </c:pt>
                <c:pt idx="251">
                  <c:v>2000.9563000000001</c:v>
                </c:pt>
                <c:pt idx="252">
                  <c:v>2001.0410999999999</c:v>
                </c:pt>
                <c:pt idx="253">
                  <c:v>2001.126</c:v>
                </c:pt>
                <c:pt idx="254">
                  <c:v>2001.2027</c:v>
                </c:pt>
                <c:pt idx="255">
                  <c:v>2001.2877000000001</c:v>
                </c:pt>
                <c:pt idx="256">
                  <c:v>2001.3698999999999</c:v>
                </c:pt>
                <c:pt idx="257">
                  <c:v>2001.4548</c:v>
                </c:pt>
                <c:pt idx="258">
                  <c:v>2001.537</c:v>
                </c:pt>
                <c:pt idx="259">
                  <c:v>2001.6219000000001</c:v>
                </c:pt>
                <c:pt idx="260">
                  <c:v>2001.7067999999999</c:v>
                </c:pt>
                <c:pt idx="261">
                  <c:v>2001.789</c:v>
                </c:pt>
                <c:pt idx="262">
                  <c:v>2001.874</c:v>
                </c:pt>
                <c:pt idx="263">
                  <c:v>2001.9562000000001</c:v>
                </c:pt>
                <c:pt idx="264">
                  <c:v>2002.0410999999999</c:v>
                </c:pt>
                <c:pt idx="265">
                  <c:v>2002.126</c:v>
                </c:pt>
                <c:pt idx="266">
                  <c:v>2002.2027</c:v>
                </c:pt>
                <c:pt idx="267">
                  <c:v>2002.2877000000001</c:v>
                </c:pt>
                <c:pt idx="268">
                  <c:v>2002.3698999999999</c:v>
                </c:pt>
                <c:pt idx="269">
                  <c:v>2002.4548</c:v>
                </c:pt>
                <c:pt idx="270">
                  <c:v>2002.537</c:v>
                </c:pt>
                <c:pt idx="271">
                  <c:v>2002.6219000000001</c:v>
                </c:pt>
                <c:pt idx="272">
                  <c:v>2002.7067999999999</c:v>
                </c:pt>
                <c:pt idx="273">
                  <c:v>2002.789</c:v>
                </c:pt>
                <c:pt idx="274">
                  <c:v>2002.874</c:v>
                </c:pt>
                <c:pt idx="275">
                  <c:v>2002.9562000000001</c:v>
                </c:pt>
                <c:pt idx="276">
                  <c:v>2003.0410999999999</c:v>
                </c:pt>
                <c:pt idx="277">
                  <c:v>2003.126</c:v>
                </c:pt>
                <c:pt idx="278">
                  <c:v>2003.2027</c:v>
                </c:pt>
                <c:pt idx="279">
                  <c:v>2003.2877000000001</c:v>
                </c:pt>
                <c:pt idx="280">
                  <c:v>2003.3698999999999</c:v>
                </c:pt>
                <c:pt idx="281">
                  <c:v>2003.4548</c:v>
                </c:pt>
                <c:pt idx="282">
                  <c:v>2003.537</c:v>
                </c:pt>
                <c:pt idx="283">
                  <c:v>2003.6219000000001</c:v>
                </c:pt>
                <c:pt idx="284">
                  <c:v>2003.7067999999999</c:v>
                </c:pt>
                <c:pt idx="285">
                  <c:v>2003.789</c:v>
                </c:pt>
                <c:pt idx="286">
                  <c:v>2003.874</c:v>
                </c:pt>
                <c:pt idx="287">
                  <c:v>2003.9562000000001</c:v>
                </c:pt>
                <c:pt idx="288">
                  <c:v>2004.0409999999999</c:v>
                </c:pt>
                <c:pt idx="289">
                  <c:v>2004.1257000000001</c:v>
                </c:pt>
                <c:pt idx="290">
                  <c:v>2004.2049</c:v>
                </c:pt>
                <c:pt idx="291">
                  <c:v>2004.2896000000001</c:v>
                </c:pt>
                <c:pt idx="292">
                  <c:v>2004.3715999999999</c:v>
                </c:pt>
                <c:pt idx="293">
                  <c:v>2004.4563000000001</c:v>
                </c:pt>
                <c:pt idx="294">
                  <c:v>2004.5382999999999</c:v>
                </c:pt>
                <c:pt idx="295">
                  <c:v>2004.623</c:v>
                </c:pt>
                <c:pt idx="296">
                  <c:v>2004.7076999999999</c:v>
                </c:pt>
                <c:pt idx="297">
                  <c:v>2004.7896000000001</c:v>
                </c:pt>
                <c:pt idx="298">
                  <c:v>2004.8742999999999</c:v>
                </c:pt>
                <c:pt idx="299">
                  <c:v>2004.9563000000001</c:v>
                </c:pt>
                <c:pt idx="300">
                  <c:v>2005.0410999999999</c:v>
                </c:pt>
                <c:pt idx="301">
                  <c:v>2005.126</c:v>
                </c:pt>
                <c:pt idx="302">
                  <c:v>2005.2027</c:v>
                </c:pt>
                <c:pt idx="303">
                  <c:v>2005.2877000000001</c:v>
                </c:pt>
                <c:pt idx="304">
                  <c:v>2005.3698999999999</c:v>
                </c:pt>
                <c:pt idx="305">
                  <c:v>2005.4548</c:v>
                </c:pt>
                <c:pt idx="306">
                  <c:v>2005.537</c:v>
                </c:pt>
                <c:pt idx="307">
                  <c:v>2005.6219000000001</c:v>
                </c:pt>
                <c:pt idx="308">
                  <c:v>2005.7067999999999</c:v>
                </c:pt>
                <c:pt idx="309">
                  <c:v>2005.789</c:v>
                </c:pt>
                <c:pt idx="310">
                  <c:v>2005.874</c:v>
                </c:pt>
                <c:pt idx="311">
                  <c:v>2005.9562000000001</c:v>
                </c:pt>
                <c:pt idx="312">
                  <c:v>2006.0410999999999</c:v>
                </c:pt>
                <c:pt idx="313">
                  <c:v>2006.126</c:v>
                </c:pt>
                <c:pt idx="314">
                  <c:v>2006.2027</c:v>
                </c:pt>
                <c:pt idx="315">
                  <c:v>2006.2877000000001</c:v>
                </c:pt>
                <c:pt idx="316">
                  <c:v>2006.3698999999999</c:v>
                </c:pt>
                <c:pt idx="317">
                  <c:v>2006.4548</c:v>
                </c:pt>
                <c:pt idx="318">
                  <c:v>2006.537</c:v>
                </c:pt>
                <c:pt idx="319">
                  <c:v>2006.6219000000001</c:v>
                </c:pt>
                <c:pt idx="320">
                  <c:v>2006.7067999999999</c:v>
                </c:pt>
                <c:pt idx="321">
                  <c:v>2006.789</c:v>
                </c:pt>
                <c:pt idx="322">
                  <c:v>2006.874</c:v>
                </c:pt>
                <c:pt idx="323">
                  <c:v>2006.9562000000001</c:v>
                </c:pt>
                <c:pt idx="324">
                  <c:v>2007.0410999999999</c:v>
                </c:pt>
                <c:pt idx="325">
                  <c:v>2007.126</c:v>
                </c:pt>
                <c:pt idx="326">
                  <c:v>2007.2027</c:v>
                </c:pt>
                <c:pt idx="327">
                  <c:v>2007.2877000000001</c:v>
                </c:pt>
                <c:pt idx="328">
                  <c:v>2007.3698999999999</c:v>
                </c:pt>
                <c:pt idx="329">
                  <c:v>2007.4548</c:v>
                </c:pt>
                <c:pt idx="330">
                  <c:v>2007.537</c:v>
                </c:pt>
                <c:pt idx="331">
                  <c:v>2007.6219000000001</c:v>
                </c:pt>
                <c:pt idx="332">
                  <c:v>2007.7067999999999</c:v>
                </c:pt>
                <c:pt idx="333">
                  <c:v>2007.789</c:v>
                </c:pt>
                <c:pt idx="334">
                  <c:v>2007.874</c:v>
                </c:pt>
                <c:pt idx="335">
                  <c:v>2007.9562000000001</c:v>
                </c:pt>
                <c:pt idx="336">
                  <c:v>2008.0409999999999</c:v>
                </c:pt>
                <c:pt idx="337">
                  <c:v>2008.1257000000001</c:v>
                </c:pt>
                <c:pt idx="338">
                  <c:v>2008.2049</c:v>
                </c:pt>
                <c:pt idx="339">
                  <c:v>2008.2896000000001</c:v>
                </c:pt>
                <c:pt idx="340">
                  <c:v>2008.3715999999999</c:v>
                </c:pt>
                <c:pt idx="341">
                  <c:v>2008.4563000000001</c:v>
                </c:pt>
                <c:pt idx="342">
                  <c:v>2008.5382999999999</c:v>
                </c:pt>
                <c:pt idx="343">
                  <c:v>2008.623</c:v>
                </c:pt>
                <c:pt idx="344">
                  <c:v>2008.7076999999999</c:v>
                </c:pt>
                <c:pt idx="345">
                  <c:v>2008.7896000000001</c:v>
                </c:pt>
                <c:pt idx="346">
                  <c:v>2008.8742999999999</c:v>
                </c:pt>
                <c:pt idx="347">
                  <c:v>2008.9563000000001</c:v>
                </c:pt>
                <c:pt idx="348">
                  <c:v>2009.0410999999999</c:v>
                </c:pt>
                <c:pt idx="349">
                  <c:v>2009.126</c:v>
                </c:pt>
                <c:pt idx="350">
                  <c:v>2009.2027</c:v>
                </c:pt>
                <c:pt idx="351">
                  <c:v>2009.2877000000001</c:v>
                </c:pt>
                <c:pt idx="352">
                  <c:v>2009.3698999999999</c:v>
                </c:pt>
                <c:pt idx="353">
                  <c:v>2009.4548</c:v>
                </c:pt>
                <c:pt idx="354">
                  <c:v>2009.537</c:v>
                </c:pt>
                <c:pt idx="355">
                  <c:v>2009.6219000000001</c:v>
                </c:pt>
                <c:pt idx="356">
                  <c:v>2009.7067999999999</c:v>
                </c:pt>
                <c:pt idx="357">
                  <c:v>2009.789</c:v>
                </c:pt>
                <c:pt idx="358">
                  <c:v>2009.874</c:v>
                </c:pt>
                <c:pt idx="359">
                  <c:v>2009.9562000000001</c:v>
                </c:pt>
                <c:pt idx="360">
                  <c:v>2010.0410999999999</c:v>
                </c:pt>
                <c:pt idx="361">
                  <c:v>2010.126</c:v>
                </c:pt>
                <c:pt idx="362">
                  <c:v>2010.2027</c:v>
                </c:pt>
                <c:pt idx="363">
                  <c:v>2010.2877000000001</c:v>
                </c:pt>
                <c:pt idx="364">
                  <c:v>2010.3698999999999</c:v>
                </c:pt>
                <c:pt idx="365">
                  <c:v>2010.4548</c:v>
                </c:pt>
                <c:pt idx="366">
                  <c:v>2010.537</c:v>
                </c:pt>
                <c:pt idx="367">
                  <c:v>2010.6219000000001</c:v>
                </c:pt>
                <c:pt idx="368">
                  <c:v>2010.7067999999999</c:v>
                </c:pt>
                <c:pt idx="369">
                  <c:v>2010.789</c:v>
                </c:pt>
                <c:pt idx="370">
                  <c:v>2010.874</c:v>
                </c:pt>
                <c:pt idx="371">
                  <c:v>2010.9562000000001</c:v>
                </c:pt>
                <c:pt idx="372">
                  <c:v>2011.0410999999999</c:v>
                </c:pt>
                <c:pt idx="373">
                  <c:v>2011.126</c:v>
                </c:pt>
                <c:pt idx="374">
                  <c:v>2011.2027</c:v>
                </c:pt>
                <c:pt idx="375">
                  <c:v>2011.2877000000001</c:v>
                </c:pt>
                <c:pt idx="376">
                  <c:v>2011.3698999999999</c:v>
                </c:pt>
                <c:pt idx="377">
                  <c:v>2011.4548</c:v>
                </c:pt>
                <c:pt idx="378">
                  <c:v>2011.537</c:v>
                </c:pt>
                <c:pt idx="379">
                  <c:v>2011.6219000000001</c:v>
                </c:pt>
                <c:pt idx="380">
                  <c:v>2011.7067999999999</c:v>
                </c:pt>
                <c:pt idx="381">
                  <c:v>2011.789</c:v>
                </c:pt>
                <c:pt idx="382">
                  <c:v>2011.874</c:v>
                </c:pt>
                <c:pt idx="383">
                  <c:v>2011.9562000000001</c:v>
                </c:pt>
                <c:pt idx="384">
                  <c:v>2012.0409999999999</c:v>
                </c:pt>
                <c:pt idx="385">
                  <c:v>2012.1257000000001</c:v>
                </c:pt>
                <c:pt idx="386">
                  <c:v>2012.2049</c:v>
                </c:pt>
                <c:pt idx="387">
                  <c:v>2012.2896000000001</c:v>
                </c:pt>
                <c:pt idx="388">
                  <c:v>2012.3715999999999</c:v>
                </c:pt>
                <c:pt idx="389">
                  <c:v>2012.4563000000001</c:v>
                </c:pt>
                <c:pt idx="390">
                  <c:v>2012.5382999999999</c:v>
                </c:pt>
                <c:pt idx="391">
                  <c:v>2012.623</c:v>
                </c:pt>
                <c:pt idx="392">
                  <c:v>2012.7076999999999</c:v>
                </c:pt>
                <c:pt idx="393">
                  <c:v>2012.7896000000001</c:v>
                </c:pt>
                <c:pt idx="394">
                  <c:v>2012.8742999999999</c:v>
                </c:pt>
                <c:pt idx="395">
                  <c:v>2012.9563000000001</c:v>
                </c:pt>
                <c:pt idx="396">
                  <c:v>2013.0410999999999</c:v>
                </c:pt>
                <c:pt idx="397">
                  <c:v>2013.126</c:v>
                </c:pt>
                <c:pt idx="398">
                  <c:v>2013.2027</c:v>
                </c:pt>
                <c:pt idx="399">
                  <c:v>2013.2877000000001</c:v>
                </c:pt>
                <c:pt idx="400">
                  <c:v>2013.3698999999999</c:v>
                </c:pt>
                <c:pt idx="401">
                  <c:v>2013.4548</c:v>
                </c:pt>
                <c:pt idx="402">
                  <c:v>2013.537</c:v>
                </c:pt>
                <c:pt idx="403">
                  <c:v>2013.6219000000001</c:v>
                </c:pt>
                <c:pt idx="404">
                  <c:v>2013.7067999999999</c:v>
                </c:pt>
                <c:pt idx="405">
                  <c:v>2013.789</c:v>
                </c:pt>
                <c:pt idx="406">
                  <c:v>2013.874</c:v>
                </c:pt>
                <c:pt idx="407">
                  <c:v>2013.9562000000001</c:v>
                </c:pt>
                <c:pt idx="408">
                  <c:v>2014.0410999999999</c:v>
                </c:pt>
                <c:pt idx="409">
                  <c:v>2014.126</c:v>
                </c:pt>
                <c:pt idx="410">
                  <c:v>2014.2027</c:v>
                </c:pt>
                <c:pt idx="411">
                  <c:v>2014.2877000000001</c:v>
                </c:pt>
                <c:pt idx="412">
                  <c:v>2014.3698999999999</c:v>
                </c:pt>
                <c:pt idx="413">
                  <c:v>2014.4548</c:v>
                </c:pt>
                <c:pt idx="414">
                  <c:v>2014.537</c:v>
                </c:pt>
                <c:pt idx="415">
                  <c:v>2014.6219000000001</c:v>
                </c:pt>
                <c:pt idx="416">
                  <c:v>2014.7067999999999</c:v>
                </c:pt>
                <c:pt idx="417">
                  <c:v>2014.789</c:v>
                </c:pt>
                <c:pt idx="418">
                  <c:v>2014.874</c:v>
                </c:pt>
                <c:pt idx="419">
                  <c:v>2014.9562000000001</c:v>
                </c:pt>
                <c:pt idx="420">
                  <c:v>2015.0410999999999</c:v>
                </c:pt>
                <c:pt idx="421">
                  <c:v>2015.126</c:v>
                </c:pt>
                <c:pt idx="422">
                  <c:v>2015.2027</c:v>
                </c:pt>
                <c:pt idx="423">
                  <c:v>2015.2877000000001</c:v>
                </c:pt>
                <c:pt idx="424">
                  <c:v>2015.3698999999999</c:v>
                </c:pt>
                <c:pt idx="425">
                  <c:v>2015.4548</c:v>
                </c:pt>
                <c:pt idx="426">
                  <c:v>2015.537</c:v>
                </c:pt>
                <c:pt idx="427">
                  <c:v>2015.6219000000001</c:v>
                </c:pt>
                <c:pt idx="428">
                  <c:v>2015.7067999999999</c:v>
                </c:pt>
                <c:pt idx="429">
                  <c:v>2015.789</c:v>
                </c:pt>
                <c:pt idx="430">
                  <c:v>2015.874</c:v>
                </c:pt>
                <c:pt idx="431">
                  <c:v>2015.9562000000001</c:v>
                </c:pt>
                <c:pt idx="432">
                  <c:v>2016.0409999999999</c:v>
                </c:pt>
                <c:pt idx="433">
                  <c:v>2016.1257000000001</c:v>
                </c:pt>
                <c:pt idx="434">
                  <c:v>2016.2049</c:v>
                </c:pt>
                <c:pt idx="435">
                  <c:v>2016.2896000000001</c:v>
                </c:pt>
                <c:pt idx="436">
                  <c:v>2016.3715999999999</c:v>
                </c:pt>
                <c:pt idx="437">
                  <c:v>2016.4563000000001</c:v>
                </c:pt>
                <c:pt idx="438">
                  <c:v>2016.5382999999999</c:v>
                </c:pt>
                <c:pt idx="439">
                  <c:v>2016.623</c:v>
                </c:pt>
                <c:pt idx="440">
                  <c:v>2016.7076999999999</c:v>
                </c:pt>
                <c:pt idx="441">
                  <c:v>2016.7896000000001</c:v>
                </c:pt>
                <c:pt idx="442">
                  <c:v>2016.8742999999999</c:v>
                </c:pt>
                <c:pt idx="443">
                  <c:v>2016.9563000000001</c:v>
                </c:pt>
                <c:pt idx="444">
                  <c:v>2017.0410999999999</c:v>
                </c:pt>
                <c:pt idx="445">
                  <c:v>2017.126</c:v>
                </c:pt>
                <c:pt idx="446">
                  <c:v>2017.2027</c:v>
                </c:pt>
                <c:pt idx="447">
                  <c:v>2017.2877000000001</c:v>
                </c:pt>
                <c:pt idx="448">
                  <c:v>2017.3698999999999</c:v>
                </c:pt>
                <c:pt idx="449">
                  <c:v>2017.4548</c:v>
                </c:pt>
                <c:pt idx="450">
                  <c:v>2017.537</c:v>
                </c:pt>
                <c:pt idx="451">
                  <c:v>2017.6219000000001</c:v>
                </c:pt>
                <c:pt idx="452">
                  <c:v>2017.7067999999999</c:v>
                </c:pt>
                <c:pt idx="453">
                  <c:v>2017.789</c:v>
                </c:pt>
                <c:pt idx="454">
                  <c:v>2017.874</c:v>
                </c:pt>
                <c:pt idx="455">
                  <c:v>2017.9562000000001</c:v>
                </c:pt>
                <c:pt idx="456">
                  <c:v>2018.0410999999999</c:v>
                </c:pt>
                <c:pt idx="457">
                  <c:v>2018.126</c:v>
                </c:pt>
                <c:pt idx="458">
                  <c:v>2018.2027</c:v>
                </c:pt>
                <c:pt idx="459">
                  <c:v>2018.2877000000001</c:v>
                </c:pt>
                <c:pt idx="460">
                  <c:v>2018.3698999999999</c:v>
                </c:pt>
                <c:pt idx="461">
                  <c:v>2018.4548</c:v>
                </c:pt>
                <c:pt idx="462">
                  <c:v>2018.537</c:v>
                </c:pt>
                <c:pt idx="463">
                  <c:v>2018.6219000000001</c:v>
                </c:pt>
                <c:pt idx="464">
                  <c:v>2018.7067999999999</c:v>
                </c:pt>
                <c:pt idx="465">
                  <c:v>2018.789</c:v>
                </c:pt>
                <c:pt idx="466">
                  <c:v>2018.874</c:v>
                </c:pt>
                <c:pt idx="467">
                  <c:v>2018.9562000000001</c:v>
                </c:pt>
                <c:pt idx="468">
                  <c:v>2019.0410999999999</c:v>
                </c:pt>
                <c:pt idx="469">
                  <c:v>2019.126</c:v>
                </c:pt>
                <c:pt idx="470">
                  <c:v>2019.2027</c:v>
                </c:pt>
                <c:pt idx="471">
                  <c:v>2019.2877000000001</c:v>
                </c:pt>
                <c:pt idx="472">
                  <c:v>2019.3698999999999</c:v>
                </c:pt>
                <c:pt idx="473">
                  <c:v>2019.4548</c:v>
                </c:pt>
                <c:pt idx="474">
                  <c:v>2019.537</c:v>
                </c:pt>
                <c:pt idx="475">
                  <c:v>2019.6219000000001</c:v>
                </c:pt>
                <c:pt idx="476">
                  <c:v>2019.7067999999999</c:v>
                </c:pt>
                <c:pt idx="477">
                  <c:v>2019.789</c:v>
                </c:pt>
                <c:pt idx="478">
                  <c:v>2019.874</c:v>
                </c:pt>
                <c:pt idx="479">
                  <c:v>2019.9562000000001</c:v>
                </c:pt>
                <c:pt idx="480">
                  <c:v>2020.0409999999999</c:v>
                </c:pt>
                <c:pt idx="481">
                  <c:v>2020.1257000000001</c:v>
                </c:pt>
                <c:pt idx="482">
                  <c:v>2020.2049</c:v>
                </c:pt>
                <c:pt idx="483">
                  <c:v>2020.2896000000001</c:v>
                </c:pt>
                <c:pt idx="484">
                  <c:v>2020.3715999999999</c:v>
                </c:pt>
                <c:pt idx="485">
                  <c:v>2020.4563000000001</c:v>
                </c:pt>
                <c:pt idx="486">
                  <c:v>2020.5382999999999</c:v>
                </c:pt>
                <c:pt idx="487">
                  <c:v>2020.623</c:v>
                </c:pt>
                <c:pt idx="488">
                  <c:v>2020.7076999999999</c:v>
                </c:pt>
                <c:pt idx="489">
                  <c:v>2020.7896000000001</c:v>
                </c:pt>
                <c:pt idx="490">
                  <c:v>2020.8742999999999</c:v>
                </c:pt>
                <c:pt idx="491">
                  <c:v>2020.9563000000001</c:v>
                </c:pt>
              </c:numCache>
            </c:numRef>
          </c:xVal>
          <c:yVal>
            <c:numRef>
              <c:f>'Mesures modernes'!$E$7:$E$498</c:f>
              <c:numCache>
                <c:formatCode>General</c:formatCode>
                <c:ptCount val="492"/>
                <c:pt idx="12">
                  <c:v>-99.99</c:v>
                </c:pt>
                <c:pt idx="13">
                  <c:v>-99.99</c:v>
                </c:pt>
                <c:pt idx="14">
                  <c:v>-99.99</c:v>
                </c:pt>
                <c:pt idx="15">
                  <c:v>-99.99</c:v>
                </c:pt>
                <c:pt idx="16">
                  <c:v>-99.99</c:v>
                </c:pt>
                <c:pt idx="17">
                  <c:v>-99.99</c:v>
                </c:pt>
                <c:pt idx="18">
                  <c:v>-99.99</c:v>
                </c:pt>
                <c:pt idx="19">
                  <c:v>-99.99</c:v>
                </c:pt>
                <c:pt idx="20">
                  <c:v>339.31</c:v>
                </c:pt>
                <c:pt idx="21">
                  <c:v>339.49</c:v>
                </c:pt>
                <c:pt idx="22">
                  <c:v>339.67</c:v>
                </c:pt>
                <c:pt idx="23">
                  <c:v>339.84</c:v>
                </c:pt>
                <c:pt idx="24">
                  <c:v>340</c:v>
                </c:pt>
                <c:pt idx="25">
                  <c:v>340.16</c:v>
                </c:pt>
                <c:pt idx="26">
                  <c:v>340.28</c:v>
                </c:pt>
                <c:pt idx="27">
                  <c:v>340.4</c:v>
                </c:pt>
                <c:pt idx="28">
                  <c:v>340.51</c:v>
                </c:pt>
                <c:pt idx="29">
                  <c:v>340.6</c:v>
                </c:pt>
                <c:pt idx="30">
                  <c:v>340.68</c:v>
                </c:pt>
                <c:pt idx="31">
                  <c:v>340.75</c:v>
                </c:pt>
                <c:pt idx="32">
                  <c:v>340.81</c:v>
                </c:pt>
                <c:pt idx="33">
                  <c:v>340.88</c:v>
                </c:pt>
                <c:pt idx="34">
                  <c:v>340.96</c:v>
                </c:pt>
                <c:pt idx="35">
                  <c:v>341.06</c:v>
                </c:pt>
                <c:pt idx="36">
                  <c:v>341.19</c:v>
                </c:pt>
                <c:pt idx="37">
                  <c:v>341.34</c:v>
                </c:pt>
                <c:pt idx="38">
                  <c:v>341.5</c:v>
                </c:pt>
                <c:pt idx="39">
                  <c:v>341.69</c:v>
                </c:pt>
                <c:pt idx="40">
                  <c:v>341.88</c:v>
                </c:pt>
                <c:pt idx="41">
                  <c:v>342.07</c:v>
                </c:pt>
                <c:pt idx="42">
                  <c:v>342.25</c:v>
                </c:pt>
                <c:pt idx="43">
                  <c:v>342.42</c:v>
                </c:pt>
                <c:pt idx="44">
                  <c:v>342.59</c:v>
                </c:pt>
                <c:pt idx="45">
                  <c:v>342.74</c:v>
                </c:pt>
                <c:pt idx="46">
                  <c:v>342.88</c:v>
                </c:pt>
                <c:pt idx="47">
                  <c:v>343.01</c:v>
                </c:pt>
                <c:pt idx="48">
                  <c:v>343.14</c:v>
                </c:pt>
                <c:pt idx="49">
                  <c:v>343.25</c:v>
                </c:pt>
                <c:pt idx="50">
                  <c:v>343.35</c:v>
                </c:pt>
                <c:pt idx="51">
                  <c:v>343.45</c:v>
                </c:pt>
                <c:pt idx="52">
                  <c:v>343.55</c:v>
                </c:pt>
                <c:pt idx="53">
                  <c:v>343.67</c:v>
                </c:pt>
                <c:pt idx="54">
                  <c:v>343.79</c:v>
                </c:pt>
                <c:pt idx="55">
                  <c:v>343.92</c:v>
                </c:pt>
                <c:pt idx="56">
                  <c:v>344.07</c:v>
                </c:pt>
                <c:pt idx="57">
                  <c:v>344.21</c:v>
                </c:pt>
                <c:pt idx="58">
                  <c:v>344.35</c:v>
                </c:pt>
                <c:pt idx="59">
                  <c:v>344.5</c:v>
                </c:pt>
                <c:pt idx="60">
                  <c:v>344.64</c:v>
                </c:pt>
                <c:pt idx="61">
                  <c:v>344.79</c:v>
                </c:pt>
                <c:pt idx="62">
                  <c:v>344.91</c:v>
                </c:pt>
                <c:pt idx="63">
                  <c:v>345.05</c:v>
                </c:pt>
                <c:pt idx="64">
                  <c:v>345.18</c:v>
                </c:pt>
                <c:pt idx="65">
                  <c:v>345.32</c:v>
                </c:pt>
                <c:pt idx="66">
                  <c:v>345.46</c:v>
                </c:pt>
                <c:pt idx="67">
                  <c:v>345.6</c:v>
                </c:pt>
                <c:pt idx="68">
                  <c:v>345.73</c:v>
                </c:pt>
                <c:pt idx="69">
                  <c:v>345.85</c:v>
                </c:pt>
                <c:pt idx="70">
                  <c:v>345.96</c:v>
                </c:pt>
                <c:pt idx="71">
                  <c:v>346.06</c:v>
                </c:pt>
                <c:pt idx="72">
                  <c:v>346.15</c:v>
                </c:pt>
                <c:pt idx="73">
                  <c:v>346.24</c:v>
                </c:pt>
                <c:pt idx="74">
                  <c:v>346.3</c:v>
                </c:pt>
                <c:pt idx="75">
                  <c:v>346.37</c:v>
                </c:pt>
                <c:pt idx="76">
                  <c:v>346.44</c:v>
                </c:pt>
                <c:pt idx="77">
                  <c:v>346.5</c:v>
                </c:pt>
                <c:pt idx="78">
                  <c:v>346.57</c:v>
                </c:pt>
                <c:pt idx="79">
                  <c:v>346.63</c:v>
                </c:pt>
                <c:pt idx="80">
                  <c:v>346.7</c:v>
                </c:pt>
                <c:pt idx="81">
                  <c:v>346.76</c:v>
                </c:pt>
                <c:pt idx="82">
                  <c:v>346.84</c:v>
                </c:pt>
                <c:pt idx="83">
                  <c:v>346.92</c:v>
                </c:pt>
                <c:pt idx="84">
                  <c:v>347.01</c:v>
                </c:pt>
                <c:pt idx="85">
                  <c:v>347.12</c:v>
                </c:pt>
                <c:pt idx="86">
                  <c:v>347.23</c:v>
                </c:pt>
                <c:pt idx="87">
                  <c:v>347.36</c:v>
                </c:pt>
                <c:pt idx="88">
                  <c:v>347.5</c:v>
                </c:pt>
                <c:pt idx="89">
                  <c:v>347.67</c:v>
                </c:pt>
                <c:pt idx="90">
                  <c:v>347.85</c:v>
                </c:pt>
                <c:pt idx="91">
                  <c:v>348.05</c:v>
                </c:pt>
                <c:pt idx="92">
                  <c:v>348.26</c:v>
                </c:pt>
                <c:pt idx="93">
                  <c:v>348.46</c:v>
                </c:pt>
                <c:pt idx="94">
                  <c:v>348.67</c:v>
                </c:pt>
                <c:pt idx="95">
                  <c:v>348.87</c:v>
                </c:pt>
                <c:pt idx="96">
                  <c:v>349.06</c:v>
                </c:pt>
                <c:pt idx="97">
                  <c:v>349.24</c:v>
                </c:pt>
                <c:pt idx="98">
                  <c:v>349.41</c:v>
                </c:pt>
                <c:pt idx="99">
                  <c:v>349.59</c:v>
                </c:pt>
                <c:pt idx="100">
                  <c:v>349.75</c:v>
                </c:pt>
                <c:pt idx="101">
                  <c:v>349.93</c:v>
                </c:pt>
                <c:pt idx="102">
                  <c:v>350.09</c:v>
                </c:pt>
                <c:pt idx="103">
                  <c:v>350.27</c:v>
                </c:pt>
                <c:pt idx="104">
                  <c:v>350.45</c:v>
                </c:pt>
                <c:pt idx="105">
                  <c:v>350.61</c:v>
                </c:pt>
                <c:pt idx="106">
                  <c:v>350.78</c:v>
                </c:pt>
                <c:pt idx="107">
                  <c:v>350.93</c:v>
                </c:pt>
                <c:pt idx="108">
                  <c:v>351.07</c:v>
                </c:pt>
                <c:pt idx="109">
                  <c:v>351.19</c:v>
                </c:pt>
                <c:pt idx="110">
                  <c:v>351.28</c:v>
                </c:pt>
                <c:pt idx="111">
                  <c:v>351.36</c:v>
                </c:pt>
                <c:pt idx="112">
                  <c:v>351.43</c:v>
                </c:pt>
                <c:pt idx="113">
                  <c:v>351.49</c:v>
                </c:pt>
                <c:pt idx="114">
                  <c:v>351.54</c:v>
                </c:pt>
                <c:pt idx="115">
                  <c:v>351.6</c:v>
                </c:pt>
                <c:pt idx="116">
                  <c:v>351.67</c:v>
                </c:pt>
                <c:pt idx="117">
                  <c:v>351.75</c:v>
                </c:pt>
                <c:pt idx="118">
                  <c:v>351.86</c:v>
                </c:pt>
                <c:pt idx="119">
                  <c:v>351.97</c:v>
                </c:pt>
                <c:pt idx="120">
                  <c:v>352.1</c:v>
                </c:pt>
                <c:pt idx="121">
                  <c:v>352.26</c:v>
                </c:pt>
                <c:pt idx="122">
                  <c:v>352.4</c:v>
                </c:pt>
                <c:pt idx="123">
                  <c:v>352.57</c:v>
                </c:pt>
                <c:pt idx="124">
                  <c:v>352.73</c:v>
                </c:pt>
                <c:pt idx="125">
                  <c:v>352.9</c:v>
                </c:pt>
                <c:pt idx="126">
                  <c:v>353.05</c:v>
                </c:pt>
                <c:pt idx="127">
                  <c:v>353.2</c:v>
                </c:pt>
                <c:pt idx="128">
                  <c:v>353.35</c:v>
                </c:pt>
                <c:pt idx="129">
                  <c:v>353.48</c:v>
                </c:pt>
                <c:pt idx="130">
                  <c:v>353.61</c:v>
                </c:pt>
                <c:pt idx="131">
                  <c:v>353.74</c:v>
                </c:pt>
                <c:pt idx="132">
                  <c:v>353.85</c:v>
                </c:pt>
                <c:pt idx="133">
                  <c:v>353.95</c:v>
                </c:pt>
                <c:pt idx="134">
                  <c:v>354.03</c:v>
                </c:pt>
                <c:pt idx="135">
                  <c:v>354.1</c:v>
                </c:pt>
                <c:pt idx="136">
                  <c:v>354.15</c:v>
                </c:pt>
                <c:pt idx="137">
                  <c:v>354.2</c:v>
                </c:pt>
                <c:pt idx="138">
                  <c:v>354.24</c:v>
                </c:pt>
                <c:pt idx="139">
                  <c:v>354.28</c:v>
                </c:pt>
                <c:pt idx="140">
                  <c:v>354.32</c:v>
                </c:pt>
                <c:pt idx="141">
                  <c:v>354.37</c:v>
                </c:pt>
                <c:pt idx="142">
                  <c:v>354.43</c:v>
                </c:pt>
                <c:pt idx="143">
                  <c:v>354.5</c:v>
                </c:pt>
                <c:pt idx="144">
                  <c:v>354.59</c:v>
                </c:pt>
                <c:pt idx="145">
                  <c:v>354.69</c:v>
                </c:pt>
                <c:pt idx="146">
                  <c:v>354.8</c:v>
                </c:pt>
                <c:pt idx="147">
                  <c:v>354.92</c:v>
                </c:pt>
                <c:pt idx="148">
                  <c:v>355.05</c:v>
                </c:pt>
                <c:pt idx="149">
                  <c:v>355.17</c:v>
                </c:pt>
                <c:pt idx="150">
                  <c:v>355.26</c:v>
                </c:pt>
                <c:pt idx="151">
                  <c:v>355.35</c:v>
                </c:pt>
                <c:pt idx="152">
                  <c:v>355.4</c:v>
                </c:pt>
                <c:pt idx="153">
                  <c:v>355.44</c:v>
                </c:pt>
                <c:pt idx="154">
                  <c:v>355.48</c:v>
                </c:pt>
                <c:pt idx="155">
                  <c:v>355.51</c:v>
                </c:pt>
                <c:pt idx="156">
                  <c:v>355.54</c:v>
                </c:pt>
                <c:pt idx="157">
                  <c:v>355.59</c:v>
                </c:pt>
                <c:pt idx="158">
                  <c:v>355.65</c:v>
                </c:pt>
                <c:pt idx="159">
                  <c:v>355.73</c:v>
                </c:pt>
                <c:pt idx="160">
                  <c:v>355.82</c:v>
                </c:pt>
                <c:pt idx="161">
                  <c:v>355.93</c:v>
                </c:pt>
                <c:pt idx="162">
                  <c:v>356.06</c:v>
                </c:pt>
                <c:pt idx="163">
                  <c:v>356.2</c:v>
                </c:pt>
                <c:pt idx="164">
                  <c:v>356.34</c:v>
                </c:pt>
                <c:pt idx="165">
                  <c:v>356.48</c:v>
                </c:pt>
                <c:pt idx="166">
                  <c:v>356.62</c:v>
                </c:pt>
                <c:pt idx="167">
                  <c:v>356.76</c:v>
                </c:pt>
                <c:pt idx="168">
                  <c:v>356.91</c:v>
                </c:pt>
                <c:pt idx="169">
                  <c:v>357.05</c:v>
                </c:pt>
                <c:pt idx="170">
                  <c:v>357.18</c:v>
                </c:pt>
                <c:pt idx="171">
                  <c:v>357.33</c:v>
                </c:pt>
                <c:pt idx="172">
                  <c:v>357.47</c:v>
                </c:pt>
                <c:pt idx="173">
                  <c:v>357.61</c:v>
                </c:pt>
                <c:pt idx="174">
                  <c:v>357.75</c:v>
                </c:pt>
                <c:pt idx="175">
                  <c:v>357.91</c:v>
                </c:pt>
                <c:pt idx="176">
                  <c:v>358.06</c:v>
                </c:pt>
                <c:pt idx="177">
                  <c:v>358.22</c:v>
                </c:pt>
                <c:pt idx="178">
                  <c:v>358.39</c:v>
                </c:pt>
                <c:pt idx="179">
                  <c:v>358.55</c:v>
                </c:pt>
                <c:pt idx="180">
                  <c:v>358.73</c:v>
                </c:pt>
                <c:pt idx="181">
                  <c:v>358.91</c:v>
                </c:pt>
                <c:pt idx="182">
                  <c:v>359.07</c:v>
                </c:pt>
                <c:pt idx="183">
                  <c:v>359.25</c:v>
                </c:pt>
                <c:pt idx="184">
                  <c:v>359.43</c:v>
                </c:pt>
                <c:pt idx="185">
                  <c:v>359.61</c:v>
                </c:pt>
                <c:pt idx="186">
                  <c:v>359.77</c:v>
                </c:pt>
                <c:pt idx="187">
                  <c:v>359.94</c:v>
                </c:pt>
                <c:pt idx="188">
                  <c:v>360.11</c:v>
                </c:pt>
                <c:pt idx="189">
                  <c:v>360.26</c:v>
                </c:pt>
                <c:pt idx="190">
                  <c:v>360.42</c:v>
                </c:pt>
                <c:pt idx="191">
                  <c:v>360.57</c:v>
                </c:pt>
                <c:pt idx="192">
                  <c:v>360.7</c:v>
                </c:pt>
                <c:pt idx="193">
                  <c:v>360.83</c:v>
                </c:pt>
                <c:pt idx="194">
                  <c:v>360.93</c:v>
                </c:pt>
                <c:pt idx="195">
                  <c:v>361.03</c:v>
                </c:pt>
                <c:pt idx="196">
                  <c:v>361.13</c:v>
                </c:pt>
                <c:pt idx="197">
                  <c:v>361.21</c:v>
                </c:pt>
                <c:pt idx="198">
                  <c:v>361.3</c:v>
                </c:pt>
                <c:pt idx="199">
                  <c:v>361.38</c:v>
                </c:pt>
                <c:pt idx="200">
                  <c:v>361.45</c:v>
                </c:pt>
                <c:pt idx="201">
                  <c:v>361.53</c:v>
                </c:pt>
                <c:pt idx="202">
                  <c:v>361.6</c:v>
                </c:pt>
                <c:pt idx="203">
                  <c:v>361.67</c:v>
                </c:pt>
                <c:pt idx="204">
                  <c:v>361.74</c:v>
                </c:pt>
                <c:pt idx="205">
                  <c:v>361.81</c:v>
                </c:pt>
                <c:pt idx="206">
                  <c:v>361.88</c:v>
                </c:pt>
                <c:pt idx="207">
                  <c:v>361.96</c:v>
                </c:pt>
                <c:pt idx="208">
                  <c:v>362.06</c:v>
                </c:pt>
                <c:pt idx="209">
                  <c:v>362.18</c:v>
                </c:pt>
                <c:pt idx="210">
                  <c:v>362.31</c:v>
                </c:pt>
                <c:pt idx="211">
                  <c:v>362.47</c:v>
                </c:pt>
                <c:pt idx="212">
                  <c:v>362.64</c:v>
                </c:pt>
                <c:pt idx="213">
                  <c:v>362.82</c:v>
                </c:pt>
                <c:pt idx="214">
                  <c:v>363.01</c:v>
                </c:pt>
                <c:pt idx="215">
                  <c:v>363.21</c:v>
                </c:pt>
                <c:pt idx="216">
                  <c:v>363.42</c:v>
                </c:pt>
                <c:pt idx="217">
                  <c:v>363.65</c:v>
                </c:pt>
                <c:pt idx="218">
                  <c:v>363.88</c:v>
                </c:pt>
                <c:pt idx="219">
                  <c:v>364.15</c:v>
                </c:pt>
                <c:pt idx="220">
                  <c:v>364.42</c:v>
                </c:pt>
                <c:pt idx="221">
                  <c:v>364.71</c:v>
                </c:pt>
                <c:pt idx="222">
                  <c:v>364.99</c:v>
                </c:pt>
                <c:pt idx="223">
                  <c:v>365.26</c:v>
                </c:pt>
                <c:pt idx="224">
                  <c:v>365.51</c:v>
                </c:pt>
                <c:pt idx="225">
                  <c:v>365.74</c:v>
                </c:pt>
                <c:pt idx="226">
                  <c:v>365.95</c:v>
                </c:pt>
                <c:pt idx="227">
                  <c:v>366.13</c:v>
                </c:pt>
                <c:pt idx="228">
                  <c:v>366.31</c:v>
                </c:pt>
                <c:pt idx="229">
                  <c:v>366.47</c:v>
                </c:pt>
                <c:pt idx="230">
                  <c:v>366.61</c:v>
                </c:pt>
                <c:pt idx="231">
                  <c:v>366.76</c:v>
                </c:pt>
                <c:pt idx="232">
                  <c:v>366.9</c:v>
                </c:pt>
                <c:pt idx="233">
                  <c:v>367.03</c:v>
                </c:pt>
                <c:pt idx="234">
                  <c:v>367.14</c:v>
                </c:pt>
                <c:pt idx="235">
                  <c:v>367.25</c:v>
                </c:pt>
                <c:pt idx="236">
                  <c:v>367.34</c:v>
                </c:pt>
                <c:pt idx="237">
                  <c:v>367.42</c:v>
                </c:pt>
                <c:pt idx="238">
                  <c:v>367.51</c:v>
                </c:pt>
                <c:pt idx="239">
                  <c:v>367.58</c:v>
                </c:pt>
                <c:pt idx="240">
                  <c:v>367.66</c:v>
                </c:pt>
                <c:pt idx="241">
                  <c:v>367.74</c:v>
                </c:pt>
                <c:pt idx="242">
                  <c:v>367.82</c:v>
                </c:pt>
                <c:pt idx="243">
                  <c:v>367.91</c:v>
                </c:pt>
                <c:pt idx="244">
                  <c:v>368.01</c:v>
                </c:pt>
                <c:pt idx="245">
                  <c:v>368.13</c:v>
                </c:pt>
                <c:pt idx="246">
                  <c:v>368.27</c:v>
                </c:pt>
                <c:pt idx="247">
                  <c:v>368.42</c:v>
                </c:pt>
                <c:pt idx="248">
                  <c:v>368.58</c:v>
                </c:pt>
                <c:pt idx="249">
                  <c:v>368.74</c:v>
                </c:pt>
                <c:pt idx="250">
                  <c:v>368.9</c:v>
                </c:pt>
                <c:pt idx="251">
                  <c:v>369.05</c:v>
                </c:pt>
                <c:pt idx="252">
                  <c:v>369.2</c:v>
                </c:pt>
                <c:pt idx="253">
                  <c:v>369.35</c:v>
                </c:pt>
                <c:pt idx="254">
                  <c:v>369.48</c:v>
                </c:pt>
                <c:pt idx="255">
                  <c:v>369.61</c:v>
                </c:pt>
                <c:pt idx="256">
                  <c:v>369.75</c:v>
                </c:pt>
                <c:pt idx="257">
                  <c:v>369.89</c:v>
                </c:pt>
                <c:pt idx="258">
                  <c:v>370.03</c:v>
                </c:pt>
                <c:pt idx="259">
                  <c:v>370.17</c:v>
                </c:pt>
                <c:pt idx="260">
                  <c:v>370.31</c:v>
                </c:pt>
                <c:pt idx="261">
                  <c:v>370.44</c:v>
                </c:pt>
                <c:pt idx="262">
                  <c:v>370.59</c:v>
                </c:pt>
                <c:pt idx="263">
                  <c:v>370.74</c:v>
                </c:pt>
                <c:pt idx="264">
                  <c:v>370.91</c:v>
                </c:pt>
                <c:pt idx="265">
                  <c:v>371.09</c:v>
                </c:pt>
                <c:pt idx="266">
                  <c:v>371.26</c:v>
                </c:pt>
                <c:pt idx="267">
                  <c:v>371.46</c:v>
                </c:pt>
                <c:pt idx="268">
                  <c:v>371.66</c:v>
                </c:pt>
                <c:pt idx="269">
                  <c:v>371.88</c:v>
                </c:pt>
                <c:pt idx="270">
                  <c:v>372.1</c:v>
                </c:pt>
                <c:pt idx="271">
                  <c:v>372.33</c:v>
                </c:pt>
                <c:pt idx="272">
                  <c:v>372.56</c:v>
                </c:pt>
                <c:pt idx="273">
                  <c:v>372.77</c:v>
                </c:pt>
                <c:pt idx="274">
                  <c:v>372.99</c:v>
                </c:pt>
                <c:pt idx="275">
                  <c:v>373.18</c:v>
                </c:pt>
                <c:pt idx="276">
                  <c:v>373.37</c:v>
                </c:pt>
                <c:pt idx="277">
                  <c:v>373.56</c:v>
                </c:pt>
                <c:pt idx="278">
                  <c:v>373.73</c:v>
                </c:pt>
                <c:pt idx="279">
                  <c:v>373.9</c:v>
                </c:pt>
                <c:pt idx="280">
                  <c:v>374.07</c:v>
                </c:pt>
                <c:pt idx="281">
                  <c:v>374.24</c:v>
                </c:pt>
                <c:pt idx="282">
                  <c:v>374.39</c:v>
                </c:pt>
                <c:pt idx="283">
                  <c:v>374.54</c:v>
                </c:pt>
                <c:pt idx="284">
                  <c:v>374.69</c:v>
                </c:pt>
                <c:pt idx="285">
                  <c:v>374.83</c:v>
                </c:pt>
                <c:pt idx="286">
                  <c:v>374.98</c:v>
                </c:pt>
                <c:pt idx="287">
                  <c:v>375.12</c:v>
                </c:pt>
                <c:pt idx="288">
                  <c:v>375.26</c:v>
                </c:pt>
                <c:pt idx="289">
                  <c:v>375.4</c:v>
                </c:pt>
                <c:pt idx="290">
                  <c:v>375.53</c:v>
                </c:pt>
                <c:pt idx="291">
                  <c:v>375.67</c:v>
                </c:pt>
                <c:pt idx="292">
                  <c:v>375.81</c:v>
                </c:pt>
                <c:pt idx="293">
                  <c:v>375.94</c:v>
                </c:pt>
                <c:pt idx="294">
                  <c:v>376.08</c:v>
                </c:pt>
                <c:pt idx="295">
                  <c:v>376.22</c:v>
                </c:pt>
                <c:pt idx="296">
                  <c:v>376.37</c:v>
                </c:pt>
                <c:pt idx="297">
                  <c:v>376.52</c:v>
                </c:pt>
                <c:pt idx="298">
                  <c:v>376.68</c:v>
                </c:pt>
                <c:pt idx="299">
                  <c:v>376.85</c:v>
                </c:pt>
                <c:pt idx="300">
                  <c:v>377.03</c:v>
                </c:pt>
                <c:pt idx="301">
                  <c:v>377.23</c:v>
                </c:pt>
                <c:pt idx="302">
                  <c:v>377.41</c:v>
                </c:pt>
                <c:pt idx="303">
                  <c:v>377.62</c:v>
                </c:pt>
                <c:pt idx="304">
                  <c:v>377.82</c:v>
                </c:pt>
                <c:pt idx="305">
                  <c:v>378.03</c:v>
                </c:pt>
                <c:pt idx="306">
                  <c:v>378.23</c:v>
                </c:pt>
                <c:pt idx="307">
                  <c:v>378.43</c:v>
                </c:pt>
                <c:pt idx="308">
                  <c:v>378.62</c:v>
                </c:pt>
                <c:pt idx="309">
                  <c:v>378.8</c:v>
                </c:pt>
                <c:pt idx="310">
                  <c:v>378.98</c:v>
                </c:pt>
                <c:pt idx="311">
                  <c:v>379.14</c:v>
                </c:pt>
                <c:pt idx="312">
                  <c:v>379.3</c:v>
                </c:pt>
                <c:pt idx="313">
                  <c:v>379.44</c:v>
                </c:pt>
                <c:pt idx="314">
                  <c:v>379.56</c:v>
                </c:pt>
                <c:pt idx="315">
                  <c:v>379.69</c:v>
                </c:pt>
                <c:pt idx="316">
                  <c:v>379.81</c:v>
                </c:pt>
                <c:pt idx="317">
                  <c:v>379.93</c:v>
                </c:pt>
                <c:pt idx="318">
                  <c:v>380.06</c:v>
                </c:pt>
                <c:pt idx="319">
                  <c:v>380.2</c:v>
                </c:pt>
                <c:pt idx="320">
                  <c:v>380.36</c:v>
                </c:pt>
                <c:pt idx="321">
                  <c:v>380.53</c:v>
                </c:pt>
                <c:pt idx="322">
                  <c:v>380.73</c:v>
                </c:pt>
                <c:pt idx="323">
                  <c:v>380.93</c:v>
                </c:pt>
                <c:pt idx="324">
                  <c:v>381.14</c:v>
                </c:pt>
                <c:pt idx="325">
                  <c:v>381.36</c:v>
                </c:pt>
                <c:pt idx="326">
                  <c:v>381.56</c:v>
                </c:pt>
                <c:pt idx="327">
                  <c:v>381.77</c:v>
                </c:pt>
                <c:pt idx="328">
                  <c:v>381.97</c:v>
                </c:pt>
                <c:pt idx="329">
                  <c:v>382.17</c:v>
                </c:pt>
                <c:pt idx="330">
                  <c:v>382.34</c:v>
                </c:pt>
                <c:pt idx="331">
                  <c:v>382.52</c:v>
                </c:pt>
                <c:pt idx="332">
                  <c:v>382.68</c:v>
                </c:pt>
                <c:pt idx="333">
                  <c:v>382.83</c:v>
                </c:pt>
                <c:pt idx="334">
                  <c:v>382.98</c:v>
                </c:pt>
                <c:pt idx="335">
                  <c:v>383.11</c:v>
                </c:pt>
                <c:pt idx="336">
                  <c:v>383.25</c:v>
                </c:pt>
                <c:pt idx="337">
                  <c:v>383.39</c:v>
                </c:pt>
                <c:pt idx="338">
                  <c:v>383.51</c:v>
                </c:pt>
                <c:pt idx="339">
                  <c:v>383.64</c:v>
                </c:pt>
                <c:pt idx="340">
                  <c:v>383.77</c:v>
                </c:pt>
                <c:pt idx="341">
                  <c:v>383.89</c:v>
                </c:pt>
                <c:pt idx="342">
                  <c:v>384.01</c:v>
                </c:pt>
                <c:pt idx="343">
                  <c:v>384.12</c:v>
                </c:pt>
                <c:pt idx="344">
                  <c:v>384.23</c:v>
                </c:pt>
                <c:pt idx="345">
                  <c:v>384.33</c:v>
                </c:pt>
                <c:pt idx="346">
                  <c:v>384.42</c:v>
                </c:pt>
                <c:pt idx="347">
                  <c:v>384.5</c:v>
                </c:pt>
                <c:pt idx="348">
                  <c:v>384.58</c:v>
                </c:pt>
                <c:pt idx="349">
                  <c:v>384.66</c:v>
                </c:pt>
                <c:pt idx="350">
                  <c:v>384.74</c:v>
                </c:pt>
                <c:pt idx="351">
                  <c:v>384.83</c:v>
                </c:pt>
                <c:pt idx="352">
                  <c:v>384.93</c:v>
                </c:pt>
                <c:pt idx="353">
                  <c:v>385.05</c:v>
                </c:pt>
                <c:pt idx="354">
                  <c:v>385.17</c:v>
                </c:pt>
                <c:pt idx="355">
                  <c:v>385.3</c:v>
                </c:pt>
                <c:pt idx="356">
                  <c:v>385.45</c:v>
                </c:pt>
                <c:pt idx="357">
                  <c:v>385.62</c:v>
                </c:pt>
                <c:pt idx="358">
                  <c:v>385.81</c:v>
                </c:pt>
                <c:pt idx="359">
                  <c:v>386.01</c:v>
                </c:pt>
                <c:pt idx="360">
                  <c:v>386.24</c:v>
                </c:pt>
                <c:pt idx="361">
                  <c:v>386.49</c:v>
                </c:pt>
                <c:pt idx="362">
                  <c:v>386.72</c:v>
                </c:pt>
                <c:pt idx="363">
                  <c:v>386.99</c:v>
                </c:pt>
                <c:pt idx="364">
                  <c:v>387.23</c:v>
                </c:pt>
                <c:pt idx="365">
                  <c:v>387.49</c:v>
                </c:pt>
                <c:pt idx="366">
                  <c:v>387.72</c:v>
                </c:pt>
                <c:pt idx="367">
                  <c:v>387.93</c:v>
                </c:pt>
                <c:pt idx="368">
                  <c:v>388.13</c:v>
                </c:pt>
                <c:pt idx="369">
                  <c:v>388.29</c:v>
                </c:pt>
                <c:pt idx="370">
                  <c:v>388.45</c:v>
                </c:pt>
                <c:pt idx="371">
                  <c:v>388.59</c:v>
                </c:pt>
                <c:pt idx="372">
                  <c:v>388.73</c:v>
                </c:pt>
                <c:pt idx="373">
                  <c:v>388.88</c:v>
                </c:pt>
                <c:pt idx="374">
                  <c:v>389.01</c:v>
                </c:pt>
                <c:pt idx="375">
                  <c:v>389.18</c:v>
                </c:pt>
                <c:pt idx="376">
                  <c:v>389.35</c:v>
                </c:pt>
                <c:pt idx="377">
                  <c:v>389.54</c:v>
                </c:pt>
                <c:pt idx="378">
                  <c:v>389.74</c:v>
                </c:pt>
                <c:pt idx="379">
                  <c:v>389.94</c:v>
                </c:pt>
                <c:pt idx="380">
                  <c:v>390.15</c:v>
                </c:pt>
                <c:pt idx="381">
                  <c:v>390.35</c:v>
                </c:pt>
                <c:pt idx="382">
                  <c:v>390.55</c:v>
                </c:pt>
                <c:pt idx="383">
                  <c:v>390.75</c:v>
                </c:pt>
                <c:pt idx="384">
                  <c:v>390.95</c:v>
                </c:pt>
                <c:pt idx="385">
                  <c:v>391.15</c:v>
                </c:pt>
                <c:pt idx="386">
                  <c:v>391.33</c:v>
                </c:pt>
                <c:pt idx="387">
                  <c:v>391.53</c:v>
                </c:pt>
                <c:pt idx="388">
                  <c:v>391.72</c:v>
                </c:pt>
                <c:pt idx="389">
                  <c:v>391.93</c:v>
                </c:pt>
                <c:pt idx="390">
                  <c:v>392.13</c:v>
                </c:pt>
                <c:pt idx="391">
                  <c:v>392.35</c:v>
                </c:pt>
                <c:pt idx="392">
                  <c:v>392.59</c:v>
                </c:pt>
                <c:pt idx="393">
                  <c:v>392.84</c:v>
                </c:pt>
                <c:pt idx="394">
                  <c:v>393.1</c:v>
                </c:pt>
                <c:pt idx="395">
                  <c:v>393.37</c:v>
                </c:pt>
                <c:pt idx="396">
                  <c:v>393.64</c:v>
                </c:pt>
                <c:pt idx="397">
                  <c:v>393.92</c:v>
                </c:pt>
                <c:pt idx="398">
                  <c:v>394.17</c:v>
                </c:pt>
                <c:pt idx="399">
                  <c:v>394.44</c:v>
                </c:pt>
                <c:pt idx="400">
                  <c:v>394.68</c:v>
                </c:pt>
                <c:pt idx="401">
                  <c:v>394.91</c:v>
                </c:pt>
                <c:pt idx="402">
                  <c:v>395.13</c:v>
                </c:pt>
                <c:pt idx="403">
                  <c:v>395.33</c:v>
                </c:pt>
                <c:pt idx="404">
                  <c:v>395.52</c:v>
                </c:pt>
                <c:pt idx="405">
                  <c:v>395.68</c:v>
                </c:pt>
                <c:pt idx="406">
                  <c:v>395.83</c:v>
                </c:pt>
                <c:pt idx="407">
                  <c:v>395.97</c:v>
                </c:pt>
                <c:pt idx="408">
                  <c:v>396.1</c:v>
                </c:pt>
                <c:pt idx="409">
                  <c:v>396.22</c:v>
                </c:pt>
                <c:pt idx="410">
                  <c:v>396.33</c:v>
                </c:pt>
                <c:pt idx="411">
                  <c:v>396.45</c:v>
                </c:pt>
                <c:pt idx="412">
                  <c:v>396.57</c:v>
                </c:pt>
                <c:pt idx="413">
                  <c:v>396.71</c:v>
                </c:pt>
                <c:pt idx="414">
                  <c:v>396.85</c:v>
                </c:pt>
                <c:pt idx="415">
                  <c:v>396.99</c:v>
                </c:pt>
                <c:pt idx="416">
                  <c:v>397.14</c:v>
                </c:pt>
                <c:pt idx="417">
                  <c:v>397.28</c:v>
                </c:pt>
                <c:pt idx="418">
                  <c:v>397.44</c:v>
                </c:pt>
                <c:pt idx="419">
                  <c:v>397.59</c:v>
                </c:pt>
                <c:pt idx="420">
                  <c:v>397.75</c:v>
                </c:pt>
                <c:pt idx="421">
                  <c:v>397.93</c:v>
                </c:pt>
                <c:pt idx="422">
                  <c:v>398.08</c:v>
                </c:pt>
                <c:pt idx="423">
                  <c:v>398.26</c:v>
                </c:pt>
                <c:pt idx="424">
                  <c:v>398.44</c:v>
                </c:pt>
                <c:pt idx="425">
                  <c:v>398.54</c:v>
                </c:pt>
                <c:pt idx="426">
                  <c:v>398.76</c:v>
                </c:pt>
                <c:pt idx="427">
                  <c:v>399.01</c:v>
                </c:pt>
                <c:pt idx="428">
                  <c:v>399.3</c:v>
                </c:pt>
                <c:pt idx="429">
                  <c:v>399.59</c:v>
                </c:pt>
                <c:pt idx="430">
                  <c:v>399.92</c:v>
                </c:pt>
                <c:pt idx="431">
                  <c:v>400.22</c:v>
                </c:pt>
                <c:pt idx="432">
                  <c:v>400.38</c:v>
                </c:pt>
                <c:pt idx="433">
                  <c:v>400.7</c:v>
                </c:pt>
                <c:pt idx="434">
                  <c:v>401</c:v>
                </c:pt>
                <c:pt idx="435">
                  <c:v>401.31</c:v>
                </c:pt>
                <c:pt idx="436">
                  <c:v>401.61</c:v>
                </c:pt>
                <c:pt idx="437">
                  <c:v>401.92</c:v>
                </c:pt>
                <c:pt idx="438">
                  <c:v>402.19</c:v>
                </c:pt>
                <c:pt idx="439">
                  <c:v>402.45</c:v>
                </c:pt>
                <c:pt idx="440">
                  <c:v>402.68</c:v>
                </c:pt>
                <c:pt idx="441">
                  <c:v>402.88</c:v>
                </c:pt>
                <c:pt idx="442">
                  <c:v>403.05</c:v>
                </c:pt>
                <c:pt idx="443">
                  <c:v>403.21</c:v>
                </c:pt>
                <c:pt idx="444">
                  <c:v>403.36</c:v>
                </c:pt>
                <c:pt idx="445">
                  <c:v>403.51</c:v>
                </c:pt>
                <c:pt idx="446">
                  <c:v>403.65</c:v>
                </c:pt>
                <c:pt idx="447">
                  <c:v>403.82</c:v>
                </c:pt>
                <c:pt idx="448">
                  <c:v>404</c:v>
                </c:pt>
                <c:pt idx="449">
                  <c:v>404.19</c:v>
                </c:pt>
                <c:pt idx="450">
                  <c:v>404.39</c:v>
                </c:pt>
                <c:pt idx="451">
                  <c:v>404.61</c:v>
                </c:pt>
                <c:pt idx="452">
                  <c:v>404.84</c:v>
                </c:pt>
                <c:pt idx="453">
                  <c:v>405.07</c:v>
                </c:pt>
                <c:pt idx="454">
                  <c:v>405.31</c:v>
                </c:pt>
                <c:pt idx="455">
                  <c:v>405.55</c:v>
                </c:pt>
                <c:pt idx="456">
                  <c:v>405.79</c:v>
                </c:pt>
                <c:pt idx="457">
                  <c:v>406.03</c:v>
                </c:pt>
                <c:pt idx="458">
                  <c:v>406.23</c:v>
                </c:pt>
                <c:pt idx="459">
                  <c:v>406.43</c:v>
                </c:pt>
                <c:pt idx="460">
                  <c:v>406.61</c:v>
                </c:pt>
                <c:pt idx="461">
                  <c:v>406.78</c:v>
                </c:pt>
                <c:pt idx="462">
                  <c:v>406.94</c:v>
                </c:pt>
                <c:pt idx="463">
                  <c:v>407.09</c:v>
                </c:pt>
                <c:pt idx="464">
                  <c:v>407.24</c:v>
                </c:pt>
                <c:pt idx="465">
                  <c:v>407.39</c:v>
                </c:pt>
                <c:pt idx="466">
                  <c:v>407.56</c:v>
                </c:pt>
                <c:pt idx="467">
                  <c:v>407.73</c:v>
                </c:pt>
                <c:pt idx="468">
                  <c:v>407.92</c:v>
                </c:pt>
                <c:pt idx="469">
                  <c:v>408.13</c:v>
                </c:pt>
                <c:pt idx="470">
                  <c:v>408.33</c:v>
                </c:pt>
                <c:pt idx="471">
                  <c:v>408.56</c:v>
                </c:pt>
                <c:pt idx="472">
                  <c:v>408.8</c:v>
                </c:pt>
                <c:pt idx="473">
                  <c:v>409.05</c:v>
                </c:pt>
                <c:pt idx="474">
                  <c:v>409.29</c:v>
                </c:pt>
                <c:pt idx="475">
                  <c:v>409.55</c:v>
                </c:pt>
                <c:pt idx="476">
                  <c:v>409.79</c:v>
                </c:pt>
                <c:pt idx="477">
                  <c:v>410.03</c:v>
                </c:pt>
                <c:pt idx="478">
                  <c:v>410.27</c:v>
                </c:pt>
                <c:pt idx="479">
                  <c:v>410.49</c:v>
                </c:pt>
                <c:pt idx="480">
                  <c:v>410.72</c:v>
                </c:pt>
                <c:pt idx="481">
                  <c:v>410.94</c:v>
                </c:pt>
                <c:pt idx="482">
                  <c:v>411.13</c:v>
                </c:pt>
                <c:pt idx="483">
                  <c:v>411.35</c:v>
                </c:pt>
                <c:pt idx="484">
                  <c:v>411.55</c:v>
                </c:pt>
                <c:pt idx="485">
                  <c:v>411.76</c:v>
                </c:pt>
                <c:pt idx="486">
                  <c:v>411.96</c:v>
                </c:pt>
                <c:pt idx="487">
                  <c:v>412.18</c:v>
                </c:pt>
                <c:pt idx="488">
                  <c:v>412.41</c:v>
                </c:pt>
                <c:pt idx="489">
                  <c:v>412.65</c:v>
                </c:pt>
                <c:pt idx="490">
                  <c:v>412.89</c:v>
                </c:pt>
                <c:pt idx="491">
                  <c:v>413.14</c:v>
                </c:pt>
              </c:numCache>
            </c:numRef>
          </c:yVal>
          <c:smooth val="1"/>
        </c:ser>
        <c:ser>
          <c:idx val="4"/>
          <c:order val="4"/>
          <c:tx>
            <c:strRef>
              <c:f>'Mesures modernes'!$F$6</c:f>
              <c:strCache>
                <c:ptCount val="1"/>
                <c:pt idx="0">
                  <c:v>moyenne </c:v>
                </c:pt>
              </c:strCache>
            </c:strRef>
          </c:tx>
          <c:spPr>
            <a:ln w="12700">
              <a:solidFill>
                <a:srgbClr val="FF0000"/>
              </a:solidFill>
              <a:prstDash val="solid"/>
            </a:ln>
          </c:spPr>
          <c:marker>
            <c:symbol val="none"/>
          </c:marker>
          <c:xVal>
            <c:numRef>
              <c:f>'Mesures modernes'!$A$7:$A$498</c:f>
              <c:numCache>
                <c:formatCode>General</c:formatCode>
                <c:ptCount val="492"/>
                <c:pt idx="0">
                  <c:v>1980.0409999999999</c:v>
                </c:pt>
                <c:pt idx="1">
                  <c:v>1980.1257000000001</c:v>
                </c:pt>
                <c:pt idx="2">
                  <c:v>1980.2049</c:v>
                </c:pt>
                <c:pt idx="3">
                  <c:v>1980.2896000000001</c:v>
                </c:pt>
                <c:pt idx="4">
                  <c:v>1980.3715999999999</c:v>
                </c:pt>
                <c:pt idx="5">
                  <c:v>1980.4563000000001</c:v>
                </c:pt>
                <c:pt idx="6">
                  <c:v>1980.5382999999999</c:v>
                </c:pt>
                <c:pt idx="7">
                  <c:v>1980.623</c:v>
                </c:pt>
                <c:pt idx="8">
                  <c:v>1980.7076999999999</c:v>
                </c:pt>
                <c:pt idx="9">
                  <c:v>1980.7896000000001</c:v>
                </c:pt>
                <c:pt idx="10">
                  <c:v>1980.8742999999999</c:v>
                </c:pt>
                <c:pt idx="11">
                  <c:v>1980.9563000000001</c:v>
                </c:pt>
                <c:pt idx="12">
                  <c:v>1981.0410999999999</c:v>
                </c:pt>
                <c:pt idx="13">
                  <c:v>1981.126</c:v>
                </c:pt>
                <c:pt idx="14">
                  <c:v>1981.2027</c:v>
                </c:pt>
                <c:pt idx="15">
                  <c:v>1981.2877000000001</c:v>
                </c:pt>
                <c:pt idx="16">
                  <c:v>1981.3698999999999</c:v>
                </c:pt>
                <c:pt idx="17">
                  <c:v>1981.4548</c:v>
                </c:pt>
                <c:pt idx="18">
                  <c:v>1981.537</c:v>
                </c:pt>
                <c:pt idx="19">
                  <c:v>1981.6219000000001</c:v>
                </c:pt>
                <c:pt idx="20">
                  <c:v>1981.7067999999999</c:v>
                </c:pt>
                <c:pt idx="21">
                  <c:v>1981.789</c:v>
                </c:pt>
                <c:pt idx="22">
                  <c:v>1981.874</c:v>
                </c:pt>
                <c:pt idx="23">
                  <c:v>1981.9562000000001</c:v>
                </c:pt>
                <c:pt idx="24">
                  <c:v>1982.0410999999999</c:v>
                </c:pt>
                <c:pt idx="25">
                  <c:v>1982.126</c:v>
                </c:pt>
                <c:pt idx="26">
                  <c:v>1982.2027</c:v>
                </c:pt>
                <c:pt idx="27">
                  <c:v>1982.2877000000001</c:v>
                </c:pt>
                <c:pt idx="28">
                  <c:v>1982.3698999999999</c:v>
                </c:pt>
                <c:pt idx="29">
                  <c:v>1982.4548</c:v>
                </c:pt>
                <c:pt idx="30">
                  <c:v>1982.537</c:v>
                </c:pt>
                <c:pt idx="31">
                  <c:v>1982.6219000000001</c:v>
                </c:pt>
                <c:pt idx="32">
                  <c:v>1982.7067999999999</c:v>
                </c:pt>
                <c:pt idx="33">
                  <c:v>1982.789</c:v>
                </c:pt>
                <c:pt idx="34">
                  <c:v>1982.874</c:v>
                </c:pt>
                <c:pt idx="35">
                  <c:v>1982.9562000000001</c:v>
                </c:pt>
                <c:pt idx="36">
                  <c:v>1983.0410999999999</c:v>
                </c:pt>
                <c:pt idx="37">
                  <c:v>1983.126</c:v>
                </c:pt>
                <c:pt idx="38">
                  <c:v>1983.2027</c:v>
                </c:pt>
                <c:pt idx="39">
                  <c:v>1983.2877000000001</c:v>
                </c:pt>
                <c:pt idx="40">
                  <c:v>1983.3698999999999</c:v>
                </c:pt>
                <c:pt idx="41">
                  <c:v>1983.4548</c:v>
                </c:pt>
                <c:pt idx="42">
                  <c:v>1983.537</c:v>
                </c:pt>
                <c:pt idx="43">
                  <c:v>1983.6219000000001</c:v>
                </c:pt>
                <c:pt idx="44">
                  <c:v>1983.7067999999999</c:v>
                </c:pt>
                <c:pt idx="45">
                  <c:v>1983.789</c:v>
                </c:pt>
                <c:pt idx="46">
                  <c:v>1983.874</c:v>
                </c:pt>
                <c:pt idx="47">
                  <c:v>1983.9562000000001</c:v>
                </c:pt>
                <c:pt idx="48">
                  <c:v>1984.0409999999999</c:v>
                </c:pt>
                <c:pt idx="49">
                  <c:v>1984.1257000000001</c:v>
                </c:pt>
                <c:pt idx="50">
                  <c:v>1984.2049</c:v>
                </c:pt>
                <c:pt idx="51">
                  <c:v>1984.2896000000001</c:v>
                </c:pt>
                <c:pt idx="52">
                  <c:v>1984.3715999999999</c:v>
                </c:pt>
                <c:pt idx="53">
                  <c:v>1984.4563000000001</c:v>
                </c:pt>
                <c:pt idx="54">
                  <c:v>1984.5382999999999</c:v>
                </c:pt>
                <c:pt idx="55">
                  <c:v>1984.623</c:v>
                </c:pt>
                <c:pt idx="56">
                  <c:v>1984.7076999999999</c:v>
                </c:pt>
                <c:pt idx="57">
                  <c:v>1984.7896000000001</c:v>
                </c:pt>
                <c:pt idx="58">
                  <c:v>1984.8742999999999</c:v>
                </c:pt>
                <c:pt idx="59">
                  <c:v>1984.9563000000001</c:v>
                </c:pt>
                <c:pt idx="60">
                  <c:v>1985.0410999999999</c:v>
                </c:pt>
                <c:pt idx="61">
                  <c:v>1985.126</c:v>
                </c:pt>
                <c:pt idx="62">
                  <c:v>1985.2027</c:v>
                </c:pt>
                <c:pt idx="63">
                  <c:v>1985.2877000000001</c:v>
                </c:pt>
                <c:pt idx="64">
                  <c:v>1985.3698999999999</c:v>
                </c:pt>
                <c:pt idx="65">
                  <c:v>1985.4548</c:v>
                </c:pt>
                <c:pt idx="66">
                  <c:v>1985.537</c:v>
                </c:pt>
                <c:pt idx="67">
                  <c:v>1985.6219000000001</c:v>
                </c:pt>
                <c:pt idx="68">
                  <c:v>1985.7067999999999</c:v>
                </c:pt>
                <c:pt idx="69">
                  <c:v>1985.789</c:v>
                </c:pt>
                <c:pt idx="70">
                  <c:v>1985.874</c:v>
                </c:pt>
                <c:pt idx="71">
                  <c:v>1985.9562000000001</c:v>
                </c:pt>
                <c:pt idx="72">
                  <c:v>1986.0410999999999</c:v>
                </c:pt>
                <c:pt idx="73">
                  <c:v>1986.126</c:v>
                </c:pt>
                <c:pt idx="74">
                  <c:v>1986.2027</c:v>
                </c:pt>
                <c:pt idx="75">
                  <c:v>1986.2877000000001</c:v>
                </c:pt>
                <c:pt idx="76">
                  <c:v>1986.3698999999999</c:v>
                </c:pt>
                <c:pt idx="77">
                  <c:v>1986.4548</c:v>
                </c:pt>
                <c:pt idx="78">
                  <c:v>1986.537</c:v>
                </c:pt>
                <c:pt idx="79">
                  <c:v>1986.6219000000001</c:v>
                </c:pt>
                <c:pt idx="80">
                  <c:v>1986.7067999999999</c:v>
                </c:pt>
                <c:pt idx="81">
                  <c:v>1986.789</c:v>
                </c:pt>
                <c:pt idx="82">
                  <c:v>1986.874</c:v>
                </c:pt>
                <c:pt idx="83">
                  <c:v>1986.9562000000001</c:v>
                </c:pt>
                <c:pt idx="84">
                  <c:v>1987.0410999999999</c:v>
                </c:pt>
                <c:pt idx="85">
                  <c:v>1987.126</c:v>
                </c:pt>
                <c:pt idx="86">
                  <c:v>1987.2027</c:v>
                </c:pt>
                <c:pt idx="87">
                  <c:v>1987.2877000000001</c:v>
                </c:pt>
                <c:pt idx="88">
                  <c:v>1987.3698999999999</c:v>
                </c:pt>
                <c:pt idx="89">
                  <c:v>1987.4548</c:v>
                </c:pt>
                <c:pt idx="90">
                  <c:v>1987.537</c:v>
                </c:pt>
                <c:pt idx="91">
                  <c:v>1987.6219000000001</c:v>
                </c:pt>
                <c:pt idx="92">
                  <c:v>1987.7067999999999</c:v>
                </c:pt>
                <c:pt idx="93">
                  <c:v>1987.789</c:v>
                </c:pt>
                <c:pt idx="94">
                  <c:v>1987.874</c:v>
                </c:pt>
                <c:pt idx="95">
                  <c:v>1987.9562000000001</c:v>
                </c:pt>
                <c:pt idx="96">
                  <c:v>1988.0409999999999</c:v>
                </c:pt>
                <c:pt idx="97">
                  <c:v>1988.1257000000001</c:v>
                </c:pt>
                <c:pt idx="98">
                  <c:v>1988.2049</c:v>
                </c:pt>
                <c:pt idx="99">
                  <c:v>1988.2896000000001</c:v>
                </c:pt>
                <c:pt idx="100">
                  <c:v>1988.3715999999999</c:v>
                </c:pt>
                <c:pt idx="101">
                  <c:v>1988.4563000000001</c:v>
                </c:pt>
                <c:pt idx="102">
                  <c:v>1988.5382999999999</c:v>
                </c:pt>
                <c:pt idx="103">
                  <c:v>1988.623</c:v>
                </c:pt>
                <c:pt idx="104">
                  <c:v>1988.7076999999999</c:v>
                </c:pt>
                <c:pt idx="105">
                  <c:v>1988.7896000000001</c:v>
                </c:pt>
                <c:pt idx="106">
                  <c:v>1988.8742999999999</c:v>
                </c:pt>
                <c:pt idx="107">
                  <c:v>1988.9563000000001</c:v>
                </c:pt>
                <c:pt idx="108">
                  <c:v>1989.0410999999999</c:v>
                </c:pt>
                <c:pt idx="109">
                  <c:v>1989.126</c:v>
                </c:pt>
                <c:pt idx="110">
                  <c:v>1989.2027</c:v>
                </c:pt>
                <c:pt idx="111">
                  <c:v>1989.2877000000001</c:v>
                </c:pt>
                <c:pt idx="112">
                  <c:v>1989.3698999999999</c:v>
                </c:pt>
                <c:pt idx="113">
                  <c:v>1989.4548</c:v>
                </c:pt>
                <c:pt idx="114">
                  <c:v>1989.537</c:v>
                </c:pt>
                <c:pt idx="115">
                  <c:v>1989.6219000000001</c:v>
                </c:pt>
                <c:pt idx="116">
                  <c:v>1989.7067999999999</c:v>
                </c:pt>
                <c:pt idx="117">
                  <c:v>1989.789</c:v>
                </c:pt>
                <c:pt idx="118">
                  <c:v>1989.874</c:v>
                </c:pt>
                <c:pt idx="119">
                  <c:v>1989.9562000000001</c:v>
                </c:pt>
                <c:pt idx="120">
                  <c:v>1990.0410999999999</c:v>
                </c:pt>
                <c:pt idx="121">
                  <c:v>1990.126</c:v>
                </c:pt>
                <c:pt idx="122">
                  <c:v>1990.2027</c:v>
                </c:pt>
                <c:pt idx="123">
                  <c:v>1990.2877000000001</c:v>
                </c:pt>
                <c:pt idx="124">
                  <c:v>1990.3698999999999</c:v>
                </c:pt>
                <c:pt idx="125">
                  <c:v>1990.4548</c:v>
                </c:pt>
                <c:pt idx="126">
                  <c:v>1990.537</c:v>
                </c:pt>
                <c:pt idx="127">
                  <c:v>1990.6219000000001</c:v>
                </c:pt>
                <c:pt idx="128">
                  <c:v>1990.7067999999999</c:v>
                </c:pt>
                <c:pt idx="129">
                  <c:v>1990.789</c:v>
                </c:pt>
                <c:pt idx="130">
                  <c:v>1990.874</c:v>
                </c:pt>
                <c:pt idx="131">
                  <c:v>1990.9562000000001</c:v>
                </c:pt>
                <c:pt idx="132">
                  <c:v>1991.0410999999999</c:v>
                </c:pt>
                <c:pt idx="133">
                  <c:v>1991.126</c:v>
                </c:pt>
                <c:pt idx="134">
                  <c:v>1991.2027</c:v>
                </c:pt>
                <c:pt idx="135">
                  <c:v>1991.2877000000001</c:v>
                </c:pt>
                <c:pt idx="136">
                  <c:v>1991.3698999999999</c:v>
                </c:pt>
                <c:pt idx="137">
                  <c:v>1991.4548</c:v>
                </c:pt>
                <c:pt idx="138">
                  <c:v>1991.537</c:v>
                </c:pt>
                <c:pt idx="139">
                  <c:v>1991.6219000000001</c:v>
                </c:pt>
                <c:pt idx="140">
                  <c:v>1991.7067999999999</c:v>
                </c:pt>
                <c:pt idx="141">
                  <c:v>1991.789</c:v>
                </c:pt>
                <c:pt idx="142">
                  <c:v>1991.874</c:v>
                </c:pt>
                <c:pt idx="143">
                  <c:v>1991.9562000000001</c:v>
                </c:pt>
                <c:pt idx="144">
                  <c:v>1992.0409999999999</c:v>
                </c:pt>
                <c:pt idx="145">
                  <c:v>1992.1257000000001</c:v>
                </c:pt>
                <c:pt idx="146">
                  <c:v>1992.2049</c:v>
                </c:pt>
                <c:pt idx="147">
                  <c:v>1992.2896000000001</c:v>
                </c:pt>
                <c:pt idx="148">
                  <c:v>1992.3715999999999</c:v>
                </c:pt>
                <c:pt idx="149">
                  <c:v>1992.4563000000001</c:v>
                </c:pt>
                <c:pt idx="150">
                  <c:v>1992.5382999999999</c:v>
                </c:pt>
                <c:pt idx="151">
                  <c:v>1992.623</c:v>
                </c:pt>
                <c:pt idx="152">
                  <c:v>1992.7076999999999</c:v>
                </c:pt>
                <c:pt idx="153">
                  <c:v>1992.7896000000001</c:v>
                </c:pt>
                <c:pt idx="154">
                  <c:v>1992.8742999999999</c:v>
                </c:pt>
                <c:pt idx="155">
                  <c:v>1992.9563000000001</c:v>
                </c:pt>
                <c:pt idx="156">
                  <c:v>1993.0410999999999</c:v>
                </c:pt>
                <c:pt idx="157">
                  <c:v>1993.126</c:v>
                </c:pt>
                <c:pt idx="158">
                  <c:v>1993.2027</c:v>
                </c:pt>
                <c:pt idx="159">
                  <c:v>1993.2877000000001</c:v>
                </c:pt>
                <c:pt idx="160">
                  <c:v>1993.3698999999999</c:v>
                </c:pt>
                <c:pt idx="161">
                  <c:v>1993.4548</c:v>
                </c:pt>
                <c:pt idx="162">
                  <c:v>1993.537</c:v>
                </c:pt>
                <c:pt idx="163">
                  <c:v>1993.6219000000001</c:v>
                </c:pt>
                <c:pt idx="164">
                  <c:v>1993.7067999999999</c:v>
                </c:pt>
                <c:pt idx="165">
                  <c:v>1993.789</c:v>
                </c:pt>
                <c:pt idx="166">
                  <c:v>1993.874</c:v>
                </c:pt>
                <c:pt idx="167">
                  <c:v>1993.9562000000001</c:v>
                </c:pt>
                <c:pt idx="168">
                  <c:v>1994.0410999999999</c:v>
                </c:pt>
                <c:pt idx="169">
                  <c:v>1994.126</c:v>
                </c:pt>
                <c:pt idx="170">
                  <c:v>1994.2027</c:v>
                </c:pt>
                <c:pt idx="171">
                  <c:v>1994.2877000000001</c:v>
                </c:pt>
                <c:pt idx="172">
                  <c:v>1994.3698999999999</c:v>
                </c:pt>
                <c:pt idx="173">
                  <c:v>1994.4548</c:v>
                </c:pt>
                <c:pt idx="174">
                  <c:v>1994.537</c:v>
                </c:pt>
                <c:pt idx="175">
                  <c:v>1994.6219000000001</c:v>
                </c:pt>
                <c:pt idx="176">
                  <c:v>1994.7067999999999</c:v>
                </c:pt>
                <c:pt idx="177">
                  <c:v>1994.789</c:v>
                </c:pt>
                <c:pt idx="178">
                  <c:v>1994.874</c:v>
                </c:pt>
                <c:pt idx="179">
                  <c:v>1994.9562000000001</c:v>
                </c:pt>
                <c:pt idx="180">
                  <c:v>1995.0410999999999</c:v>
                </c:pt>
                <c:pt idx="181">
                  <c:v>1995.126</c:v>
                </c:pt>
                <c:pt idx="182">
                  <c:v>1995.2027</c:v>
                </c:pt>
                <c:pt idx="183">
                  <c:v>1995.2877000000001</c:v>
                </c:pt>
                <c:pt idx="184">
                  <c:v>1995.3698999999999</c:v>
                </c:pt>
                <c:pt idx="185">
                  <c:v>1995.4548</c:v>
                </c:pt>
                <c:pt idx="186">
                  <c:v>1995.537</c:v>
                </c:pt>
                <c:pt idx="187">
                  <c:v>1995.6219000000001</c:v>
                </c:pt>
                <c:pt idx="188">
                  <c:v>1995.7067999999999</c:v>
                </c:pt>
                <c:pt idx="189">
                  <c:v>1995.789</c:v>
                </c:pt>
                <c:pt idx="190">
                  <c:v>1995.874</c:v>
                </c:pt>
                <c:pt idx="191">
                  <c:v>1995.9562000000001</c:v>
                </c:pt>
                <c:pt idx="192">
                  <c:v>1996.0409999999999</c:v>
                </c:pt>
                <c:pt idx="193">
                  <c:v>1996.1257000000001</c:v>
                </c:pt>
                <c:pt idx="194">
                  <c:v>1996.2049</c:v>
                </c:pt>
                <c:pt idx="195">
                  <c:v>1996.2896000000001</c:v>
                </c:pt>
                <c:pt idx="196">
                  <c:v>1996.3715999999999</c:v>
                </c:pt>
                <c:pt idx="197">
                  <c:v>1996.4563000000001</c:v>
                </c:pt>
                <c:pt idx="198">
                  <c:v>1996.5382999999999</c:v>
                </c:pt>
                <c:pt idx="199">
                  <c:v>1996.623</c:v>
                </c:pt>
                <c:pt idx="200">
                  <c:v>1996.7076999999999</c:v>
                </c:pt>
                <c:pt idx="201">
                  <c:v>1996.7896000000001</c:v>
                </c:pt>
                <c:pt idx="202">
                  <c:v>1996.8742999999999</c:v>
                </c:pt>
                <c:pt idx="203">
                  <c:v>1996.9563000000001</c:v>
                </c:pt>
                <c:pt idx="204">
                  <c:v>1997.0410999999999</c:v>
                </c:pt>
                <c:pt idx="205">
                  <c:v>1997.126</c:v>
                </c:pt>
                <c:pt idx="206">
                  <c:v>1997.2027</c:v>
                </c:pt>
                <c:pt idx="207">
                  <c:v>1997.2877000000001</c:v>
                </c:pt>
                <c:pt idx="208">
                  <c:v>1997.3698999999999</c:v>
                </c:pt>
                <c:pt idx="209">
                  <c:v>1997.4548</c:v>
                </c:pt>
                <c:pt idx="210">
                  <c:v>1997.537</c:v>
                </c:pt>
                <c:pt idx="211">
                  <c:v>1997.6219000000001</c:v>
                </c:pt>
                <c:pt idx="212">
                  <c:v>1997.7067999999999</c:v>
                </c:pt>
                <c:pt idx="213">
                  <c:v>1997.789</c:v>
                </c:pt>
                <c:pt idx="214">
                  <c:v>1997.874</c:v>
                </c:pt>
                <c:pt idx="215">
                  <c:v>1997.9562000000001</c:v>
                </c:pt>
                <c:pt idx="216">
                  <c:v>1998.0410999999999</c:v>
                </c:pt>
                <c:pt idx="217">
                  <c:v>1998.126</c:v>
                </c:pt>
                <c:pt idx="218">
                  <c:v>1998.2027</c:v>
                </c:pt>
                <c:pt idx="219">
                  <c:v>1998.2877000000001</c:v>
                </c:pt>
                <c:pt idx="220">
                  <c:v>1998.3698999999999</c:v>
                </c:pt>
                <c:pt idx="221">
                  <c:v>1998.4548</c:v>
                </c:pt>
                <c:pt idx="222">
                  <c:v>1998.537</c:v>
                </c:pt>
                <c:pt idx="223">
                  <c:v>1998.6219000000001</c:v>
                </c:pt>
                <c:pt idx="224">
                  <c:v>1998.7067999999999</c:v>
                </c:pt>
                <c:pt idx="225">
                  <c:v>1998.789</c:v>
                </c:pt>
                <c:pt idx="226">
                  <c:v>1998.874</c:v>
                </c:pt>
                <c:pt idx="227">
                  <c:v>1998.9562000000001</c:v>
                </c:pt>
                <c:pt idx="228">
                  <c:v>1999.0410999999999</c:v>
                </c:pt>
                <c:pt idx="229">
                  <c:v>1999.126</c:v>
                </c:pt>
                <c:pt idx="230">
                  <c:v>1999.2027</c:v>
                </c:pt>
                <c:pt idx="231">
                  <c:v>1999.2877000000001</c:v>
                </c:pt>
                <c:pt idx="232">
                  <c:v>1999.3698999999999</c:v>
                </c:pt>
                <c:pt idx="233">
                  <c:v>1999.4548</c:v>
                </c:pt>
                <c:pt idx="234">
                  <c:v>1999.537</c:v>
                </c:pt>
                <c:pt idx="235">
                  <c:v>1999.6219000000001</c:v>
                </c:pt>
                <c:pt idx="236">
                  <c:v>1999.7067999999999</c:v>
                </c:pt>
                <c:pt idx="237">
                  <c:v>1999.789</c:v>
                </c:pt>
                <c:pt idx="238">
                  <c:v>1999.874</c:v>
                </c:pt>
                <c:pt idx="239">
                  <c:v>1999.9562000000001</c:v>
                </c:pt>
                <c:pt idx="240">
                  <c:v>2000.0409999999999</c:v>
                </c:pt>
                <c:pt idx="241">
                  <c:v>2000.1257000000001</c:v>
                </c:pt>
                <c:pt idx="242">
                  <c:v>2000.2049</c:v>
                </c:pt>
                <c:pt idx="243">
                  <c:v>2000.2896000000001</c:v>
                </c:pt>
                <c:pt idx="244">
                  <c:v>2000.3715999999999</c:v>
                </c:pt>
                <c:pt idx="245">
                  <c:v>2000.4563000000001</c:v>
                </c:pt>
                <c:pt idx="246">
                  <c:v>2000.5382999999999</c:v>
                </c:pt>
                <c:pt idx="247">
                  <c:v>2000.623</c:v>
                </c:pt>
                <c:pt idx="248">
                  <c:v>2000.7076999999999</c:v>
                </c:pt>
                <c:pt idx="249">
                  <c:v>2000.7896000000001</c:v>
                </c:pt>
                <c:pt idx="250">
                  <c:v>2000.8742999999999</c:v>
                </c:pt>
                <c:pt idx="251">
                  <c:v>2000.9563000000001</c:v>
                </c:pt>
                <c:pt idx="252">
                  <c:v>2001.0410999999999</c:v>
                </c:pt>
                <c:pt idx="253">
                  <c:v>2001.126</c:v>
                </c:pt>
                <c:pt idx="254">
                  <c:v>2001.2027</c:v>
                </c:pt>
                <c:pt idx="255">
                  <c:v>2001.2877000000001</c:v>
                </c:pt>
                <c:pt idx="256">
                  <c:v>2001.3698999999999</c:v>
                </c:pt>
                <c:pt idx="257">
                  <c:v>2001.4548</c:v>
                </c:pt>
                <c:pt idx="258">
                  <c:v>2001.537</c:v>
                </c:pt>
                <c:pt idx="259">
                  <c:v>2001.6219000000001</c:v>
                </c:pt>
                <c:pt idx="260">
                  <c:v>2001.7067999999999</c:v>
                </c:pt>
                <c:pt idx="261">
                  <c:v>2001.789</c:v>
                </c:pt>
                <c:pt idx="262">
                  <c:v>2001.874</c:v>
                </c:pt>
                <c:pt idx="263">
                  <c:v>2001.9562000000001</c:v>
                </c:pt>
                <c:pt idx="264">
                  <c:v>2002.0410999999999</c:v>
                </c:pt>
                <c:pt idx="265">
                  <c:v>2002.126</c:v>
                </c:pt>
                <c:pt idx="266">
                  <c:v>2002.2027</c:v>
                </c:pt>
                <c:pt idx="267">
                  <c:v>2002.2877000000001</c:v>
                </c:pt>
                <c:pt idx="268">
                  <c:v>2002.3698999999999</c:v>
                </c:pt>
                <c:pt idx="269">
                  <c:v>2002.4548</c:v>
                </c:pt>
                <c:pt idx="270">
                  <c:v>2002.537</c:v>
                </c:pt>
                <c:pt idx="271">
                  <c:v>2002.6219000000001</c:v>
                </c:pt>
                <c:pt idx="272">
                  <c:v>2002.7067999999999</c:v>
                </c:pt>
                <c:pt idx="273">
                  <c:v>2002.789</c:v>
                </c:pt>
                <c:pt idx="274">
                  <c:v>2002.874</c:v>
                </c:pt>
                <c:pt idx="275">
                  <c:v>2002.9562000000001</c:v>
                </c:pt>
                <c:pt idx="276">
                  <c:v>2003.0410999999999</c:v>
                </c:pt>
                <c:pt idx="277">
                  <c:v>2003.126</c:v>
                </c:pt>
                <c:pt idx="278">
                  <c:v>2003.2027</c:v>
                </c:pt>
                <c:pt idx="279">
                  <c:v>2003.2877000000001</c:v>
                </c:pt>
                <c:pt idx="280">
                  <c:v>2003.3698999999999</c:v>
                </c:pt>
                <c:pt idx="281">
                  <c:v>2003.4548</c:v>
                </c:pt>
                <c:pt idx="282">
                  <c:v>2003.537</c:v>
                </c:pt>
                <c:pt idx="283">
                  <c:v>2003.6219000000001</c:v>
                </c:pt>
                <c:pt idx="284">
                  <c:v>2003.7067999999999</c:v>
                </c:pt>
                <c:pt idx="285">
                  <c:v>2003.789</c:v>
                </c:pt>
                <c:pt idx="286">
                  <c:v>2003.874</c:v>
                </c:pt>
                <c:pt idx="287">
                  <c:v>2003.9562000000001</c:v>
                </c:pt>
                <c:pt idx="288">
                  <c:v>2004.0409999999999</c:v>
                </c:pt>
                <c:pt idx="289">
                  <c:v>2004.1257000000001</c:v>
                </c:pt>
                <c:pt idx="290">
                  <c:v>2004.2049</c:v>
                </c:pt>
                <c:pt idx="291">
                  <c:v>2004.2896000000001</c:v>
                </c:pt>
                <c:pt idx="292">
                  <c:v>2004.3715999999999</c:v>
                </c:pt>
                <c:pt idx="293">
                  <c:v>2004.4563000000001</c:v>
                </c:pt>
                <c:pt idx="294">
                  <c:v>2004.5382999999999</c:v>
                </c:pt>
                <c:pt idx="295">
                  <c:v>2004.623</c:v>
                </c:pt>
                <c:pt idx="296">
                  <c:v>2004.7076999999999</c:v>
                </c:pt>
                <c:pt idx="297">
                  <c:v>2004.7896000000001</c:v>
                </c:pt>
                <c:pt idx="298">
                  <c:v>2004.8742999999999</c:v>
                </c:pt>
                <c:pt idx="299">
                  <c:v>2004.9563000000001</c:v>
                </c:pt>
                <c:pt idx="300">
                  <c:v>2005.0410999999999</c:v>
                </c:pt>
                <c:pt idx="301">
                  <c:v>2005.126</c:v>
                </c:pt>
                <c:pt idx="302">
                  <c:v>2005.2027</c:v>
                </c:pt>
                <c:pt idx="303">
                  <c:v>2005.2877000000001</c:v>
                </c:pt>
                <c:pt idx="304">
                  <c:v>2005.3698999999999</c:v>
                </c:pt>
                <c:pt idx="305">
                  <c:v>2005.4548</c:v>
                </c:pt>
                <c:pt idx="306">
                  <c:v>2005.537</c:v>
                </c:pt>
                <c:pt idx="307">
                  <c:v>2005.6219000000001</c:v>
                </c:pt>
                <c:pt idx="308">
                  <c:v>2005.7067999999999</c:v>
                </c:pt>
                <c:pt idx="309">
                  <c:v>2005.789</c:v>
                </c:pt>
                <c:pt idx="310">
                  <c:v>2005.874</c:v>
                </c:pt>
                <c:pt idx="311">
                  <c:v>2005.9562000000001</c:v>
                </c:pt>
                <c:pt idx="312">
                  <c:v>2006.0410999999999</c:v>
                </c:pt>
                <c:pt idx="313">
                  <c:v>2006.126</c:v>
                </c:pt>
                <c:pt idx="314">
                  <c:v>2006.2027</c:v>
                </c:pt>
                <c:pt idx="315">
                  <c:v>2006.2877000000001</c:v>
                </c:pt>
                <c:pt idx="316">
                  <c:v>2006.3698999999999</c:v>
                </c:pt>
                <c:pt idx="317">
                  <c:v>2006.4548</c:v>
                </c:pt>
                <c:pt idx="318">
                  <c:v>2006.537</c:v>
                </c:pt>
                <c:pt idx="319">
                  <c:v>2006.6219000000001</c:v>
                </c:pt>
                <c:pt idx="320">
                  <c:v>2006.7067999999999</c:v>
                </c:pt>
                <c:pt idx="321">
                  <c:v>2006.789</c:v>
                </c:pt>
                <c:pt idx="322">
                  <c:v>2006.874</c:v>
                </c:pt>
                <c:pt idx="323">
                  <c:v>2006.9562000000001</c:v>
                </c:pt>
                <c:pt idx="324">
                  <c:v>2007.0410999999999</c:v>
                </c:pt>
                <c:pt idx="325">
                  <c:v>2007.126</c:v>
                </c:pt>
                <c:pt idx="326">
                  <c:v>2007.2027</c:v>
                </c:pt>
                <c:pt idx="327">
                  <c:v>2007.2877000000001</c:v>
                </c:pt>
                <c:pt idx="328">
                  <c:v>2007.3698999999999</c:v>
                </c:pt>
                <c:pt idx="329">
                  <c:v>2007.4548</c:v>
                </c:pt>
                <c:pt idx="330">
                  <c:v>2007.537</c:v>
                </c:pt>
                <c:pt idx="331">
                  <c:v>2007.6219000000001</c:v>
                </c:pt>
                <c:pt idx="332">
                  <c:v>2007.7067999999999</c:v>
                </c:pt>
                <c:pt idx="333">
                  <c:v>2007.789</c:v>
                </c:pt>
                <c:pt idx="334">
                  <c:v>2007.874</c:v>
                </c:pt>
                <c:pt idx="335">
                  <c:v>2007.9562000000001</c:v>
                </c:pt>
                <c:pt idx="336">
                  <c:v>2008.0409999999999</c:v>
                </c:pt>
                <c:pt idx="337">
                  <c:v>2008.1257000000001</c:v>
                </c:pt>
                <c:pt idx="338">
                  <c:v>2008.2049</c:v>
                </c:pt>
                <c:pt idx="339">
                  <c:v>2008.2896000000001</c:v>
                </c:pt>
                <c:pt idx="340">
                  <c:v>2008.3715999999999</c:v>
                </c:pt>
                <c:pt idx="341">
                  <c:v>2008.4563000000001</c:v>
                </c:pt>
                <c:pt idx="342">
                  <c:v>2008.5382999999999</c:v>
                </c:pt>
                <c:pt idx="343">
                  <c:v>2008.623</c:v>
                </c:pt>
                <c:pt idx="344">
                  <c:v>2008.7076999999999</c:v>
                </c:pt>
                <c:pt idx="345">
                  <c:v>2008.7896000000001</c:v>
                </c:pt>
                <c:pt idx="346">
                  <c:v>2008.8742999999999</c:v>
                </c:pt>
                <c:pt idx="347">
                  <c:v>2008.9563000000001</c:v>
                </c:pt>
                <c:pt idx="348">
                  <c:v>2009.0410999999999</c:v>
                </c:pt>
                <c:pt idx="349">
                  <c:v>2009.126</c:v>
                </c:pt>
                <c:pt idx="350">
                  <c:v>2009.2027</c:v>
                </c:pt>
                <c:pt idx="351">
                  <c:v>2009.2877000000001</c:v>
                </c:pt>
                <c:pt idx="352">
                  <c:v>2009.3698999999999</c:v>
                </c:pt>
                <c:pt idx="353">
                  <c:v>2009.4548</c:v>
                </c:pt>
                <c:pt idx="354">
                  <c:v>2009.537</c:v>
                </c:pt>
                <c:pt idx="355">
                  <c:v>2009.6219000000001</c:v>
                </c:pt>
                <c:pt idx="356">
                  <c:v>2009.7067999999999</c:v>
                </c:pt>
                <c:pt idx="357">
                  <c:v>2009.789</c:v>
                </c:pt>
                <c:pt idx="358">
                  <c:v>2009.874</c:v>
                </c:pt>
                <c:pt idx="359">
                  <c:v>2009.9562000000001</c:v>
                </c:pt>
                <c:pt idx="360">
                  <c:v>2010.0410999999999</c:v>
                </c:pt>
                <c:pt idx="361">
                  <c:v>2010.126</c:v>
                </c:pt>
                <c:pt idx="362">
                  <c:v>2010.2027</c:v>
                </c:pt>
                <c:pt idx="363">
                  <c:v>2010.2877000000001</c:v>
                </c:pt>
                <c:pt idx="364">
                  <c:v>2010.3698999999999</c:v>
                </c:pt>
                <c:pt idx="365">
                  <c:v>2010.4548</c:v>
                </c:pt>
                <c:pt idx="366">
                  <c:v>2010.537</c:v>
                </c:pt>
                <c:pt idx="367">
                  <c:v>2010.6219000000001</c:v>
                </c:pt>
                <c:pt idx="368">
                  <c:v>2010.7067999999999</c:v>
                </c:pt>
                <c:pt idx="369">
                  <c:v>2010.789</c:v>
                </c:pt>
                <c:pt idx="370">
                  <c:v>2010.874</c:v>
                </c:pt>
                <c:pt idx="371">
                  <c:v>2010.9562000000001</c:v>
                </c:pt>
                <c:pt idx="372">
                  <c:v>2011.0410999999999</c:v>
                </c:pt>
                <c:pt idx="373">
                  <c:v>2011.126</c:v>
                </c:pt>
                <c:pt idx="374">
                  <c:v>2011.2027</c:v>
                </c:pt>
                <c:pt idx="375">
                  <c:v>2011.2877000000001</c:v>
                </c:pt>
                <c:pt idx="376">
                  <c:v>2011.3698999999999</c:v>
                </c:pt>
                <c:pt idx="377">
                  <c:v>2011.4548</c:v>
                </c:pt>
                <c:pt idx="378">
                  <c:v>2011.537</c:v>
                </c:pt>
                <c:pt idx="379">
                  <c:v>2011.6219000000001</c:v>
                </c:pt>
                <c:pt idx="380">
                  <c:v>2011.7067999999999</c:v>
                </c:pt>
                <c:pt idx="381">
                  <c:v>2011.789</c:v>
                </c:pt>
                <c:pt idx="382">
                  <c:v>2011.874</c:v>
                </c:pt>
                <c:pt idx="383">
                  <c:v>2011.9562000000001</c:v>
                </c:pt>
                <c:pt idx="384">
                  <c:v>2012.0409999999999</c:v>
                </c:pt>
                <c:pt idx="385">
                  <c:v>2012.1257000000001</c:v>
                </c:pt>
                <c:pt idx="386">
                  <c:v>2012.2049</c:v>
                </c:pt>
                <c:pt idx="387">
                  <c:v>2012.2896000000001</c:v>
                </c:pt>
                <c:pt idx="388">
                  <c:v>2012.3715999999999</c:v>
                </c:pt>
                <c:pt idx="389">
                  <c:v>2012.4563000000001</c:v>
                </c:pt>
                <c:pt idx="390">
                  <c:v>2012.5382999999999</c:v>
                </c:pt>
                <c:pt idx="391">
                  <c:v>2012.623</c:v>
                </c:pt>
                <c:pt idx="392">
                  <c:v>2012.7076999999999</c:v>
                </c:pt>
                <c:pt idx="393">
                  <c:v>2012.7896000000001</c:v>
                </c:pt>
                <c:pt idx="394">
                  <c:v>2012.8742999999999</c:v>
                </c:pt>
                <c:pt idx="395">
                  <c:v>2012.9563000000001</c:v>
                </c:pt>
                <c:pt idx="396">
                  <c:v>2013.0410999999999</c:v>
                </c:pt>
                <c:pt idx="397">
                  <c:v>2013.126</c:v>
                </c:pt>
                <c:pt idx="398">
                  <c:v>2013.2027</c:v>
                </c:pt>
                <c:pt idx="399">
                  <c:v>2013.2877000000001</c:v>
                </c:pt>
                <c:pt idx="400">
                  <c:v>2013.3698999999999</c:v>
                </c:pt>
                <c:pt idx="401">
                  <c:v>2013.4548</c:v>
                </c:pt>
                <c:pt idx="402">
                  <c:v>2013.537</c:v>
                </c:pt>
                <c:pt idx="403">
                  <c:v>2013.6219000000001</c:v>
                </c:pt>
                <c:pt idx="404">
                  <c:v>2013.7067999999999</c:v>
                </c:pt>
                <c:pt idx="405">
                  <c:v>2013.789</c:v>
                </c:pt>
                <c:pt idx="406">
                  <c:v>2013.874</c:v>
                </c:pt>
                <c:pt idx="407">
                  <c:v>2013.9562000000001</c:v>
                </c:pt>
                <c:pt idx="408">
                  <c:v>2014.0410999999999</c:v>
                </c:pt>
                <c:pt idx="409">
                  <c:v>2014.126</c:v>
                </c:pt>
                <c:pt idx="410">
                  <c:v>2014.2027</c:v>
                </c:pt>
                <c:pt idx="411">
                  <c:v>2014.2877000000001</c:v>
                </c:pt>
                <c:pt idx="412">
                  <c:v>2014.3698999999999</c:v>
                </c:pt>
                <c:pt idx="413">
                  <c:v>2014.4548</c:v>
                </c:pt>
                <c:pt idx="414">
                  <c:v>2014.537</c:v>
                </c:pt>
                <c:pt idx="415">
                  <c:v>2014.6219000000001</c:v>
                </c:pt>
                <c:pt idx="416">
                  <c:v>2014.7067999999999</c:v>
                </c:pt>
                <c:pt idx="417">
                  <c:v>2014.789</c:v>
                </c:pt>
                <c:pt idx="418">
                  <c:v>2014.874</c:v>
                </c:pt>
                <c:pt idx="419">
                  <c:v>2014.9562000000001</c:v>
                </c:pt>
                <c:pt idx="420">
                  <c:v>2015.0410999999999</c:v>
                </c:pt>
                <c:pt idx="421">
                  <c:v>2015.126</c:v>
                </c:pt>
                <c:pt idx="422">
                  <c:v>2015.2027</c:v>
                </c:pt>
                <c:pt idx="423">
                  <c:v>2015.2877000000001</c:v>
                </c:pt>
                <c:pt idx="424">
                  <c:v>2015.3698999999999</c:v>
                </c:pt>
                <c:pt idx="425">
                  <c:v>2015.4548</c:v>
                </c:pt>
                <c:pt idx="426">
                  <c:v>2015.537</c:v>
                </c:pt>
                <c:pt idx="427">
                  <c:v>2015.6219000000001</c:v>
                </c:pt>
                <c:pt idx="428">
                  <c:v>2015.7067999999999</c:v>
                </c:pt>
                <c:pt idx="429">
                  <c:v>2015.789</c:v>
                </c:pt>
                <c:pt idx="430">
                  <c:v>2015.874</c:v>
                </c:pt>
                <c:pt idx="431">
                  <c:v>2015.9562000000001</c:v>
                </c:pt>
                <c:pt idx="432">
                  <c:v>2016.0409999999999</c:v>
                </c:pt>
                <c:pt idx="433">
                  <c:v>2016.1257000000001</c:v>
                </c:pt>
                <c:pt idx="434">
                  <c:v>2016.2049</c:v>
                </c:pt>
                <c:pt idx="435">
                  <c:v>2016.2896000000001</c:v>
                </c:pt>
                <c:pt idx="436">
                  <c:v>2016.3715999999999</c:v>
                </c:pt>
                <c:pt idx="437">
                  <c:v>2016.4563000000001</c:v>
                </c:pt>
                <c:pt idx="438">
                  <c:v>2016.5382999999999</c:v>
                </c:pt>
                <c:pt idx="439">
                  <c:v>2016.623</c:v>
                </c:pt>
                <c:pt idx="440">
                  <c:v>2016.7076999999999</c:v>
                </c:pt>
                <c:pt idx="441">
                  <c:v>2016.7896000000001</c:v>
                </c:pt>
                <c:pt idx="442">
                  <c:v>2016.8742999999999</c:v>
                </c:pt>
                <c:pt idx="443">
                  <c:v>2016.9563000000001</c:v>
                </c:pt>
                <c:pt idx="444">
                  <c:v>2017.0410999999999</c:v>
                </c:pt>
                <c:pt idx="445">
                  <c:v>2017.126</c:v>
                </c:pt>
                <c:pt idx="446">
                  <c:v>2017.2027</c:v>
                </c:pt>
                <c:pt idx="447">
                  <c:v>2017.2877000000001</c:v>
                </c:pt>
                <c:pt idx="448">
                  <c:v>2017.3698999999999</c:v>
                </c:pt>
                <c:pt idx="449">
                  <c:v>2017.4548</c:v>
                </c:pt>
                <c:pt idx="450">
                  <c:v>2017.537</c:v>
                </c:pt>
                <c:pt idx="451">
                  <c:v>2017.6219000000001</c:v>
                </c:pt>
                <c:pt idx="452">
                  <c:v>2017.7067999999999</c:v>
                </c:pt>
                <c:pt idx="453">
                  <c:v>2017.789</c:v>
                </c:pt>
                <c:pt idx="454">
                  <c:v>2017.874</c:v>
                </c:pt>
                <c:pt idx="455">
                  <c:v>2017.9562000000001</c:v>
                </c:pt>
                <c:pt idx="456">
                  <c:v>2018.0410999999999</c:v>
                </c:pt>
                <c:pt idx="457">
                  <c:v>2018.126</c:v>
                </c:pt>
                <c:pt idx="458">
                  <c:v>2018.2027</c:v>
                </c:pt>
                <c:pt idx="459">
                  <c:v>2018.2877000000001</c:v>
                </c:pt>
                <c:pt idx="460">
                  <c:v>2018.3698999999999</c:v>
                </c:pt>
                <c:pt idx="461">
                  <c:v>2018.4548</c:v>
                </c:pt>
                <c:pt idx="462">
                  <c:v>2018.537</c:v>
                </c:pt>
                <c:pt idx="463">
                  <c:v>2018.6219000000001</c:v>
                </c:pt>
                <c:pt idx="464">
                  <c:v>2018.7067999999999</c:v>
                </c:pt>
                <c:pt idx="465">
                  <c:v>2018.789</c:v>
                </c:pt>
                <c:pt idx="466">
                  <c:v>2018.874</c:v>
                </c:pt>
                <c:pt idx="467">
                  <c:v>2018.9562000000001</c:v>
                </c:pt>
                <c:pt idx="468">
                  <c:v>2019.0410999999999</c:v>
                </c:pt>
                <c:pt idx="469">
                  <c:v>2019.126</c:v>
                </c:pt>
                <c:pt idx="470">
                  <c:v>2019.2027</c:v>
                </c:pt>
                <c:pt idx="471">
                  <c:v>2019.2877000000001</c:v>
                </c:pt>
                <c:pt idx="472">
                  <c:v>2019.3698999999999</c:v>
                </c:pt>
                <c:pt idx="473">
                  <c:v>2019.4548</c:v>
                </c:pt>
                <c:pt idx="474">
                  <c:v>2019.537</c:v>
                </c:pt>
                <c:pt idx="475">
                  <c:v>2019.6219000000001</c:v>
                </c:pt>
                <c:pt idx="476">
                  <c:v>2019.7067999999999</c:v>
                </c:pt>
                <c:pt idx="477">
                  <c:v>2019.789</c:v>
                </c:pt>
                <c:pt idx="478">
                  <c:v>2019.874</c:v>
                </c:pt>
                <c:pt idx="479">
                  <c:v>2019.9562000000001</c:v>
                </c:pt>
                <c:pt idx="480">
                  <c:v>2020.0409999999999</c:v>
                </c:pt>
                <c:pt idx="481">
                  <c:v>2020.1257000000001</c:v>
                </c:pt>
                <c:pt idx="482">
                  <c:v>2020.2049</c:v>
                </c:pt>
                <c:pt idx="483">
                  <c:v>2020.2896000000001</c:v>
                </c:pt>
                <c:pt idx="484">
                  <c:v>2020.3715999999999</c:v>
                </c:pt>
                <c:pt idx="485">
                  <c:v>2020.4563000000001</c:v>
                </c:pt>
                <c:pt idx="486">
                  <c:v>2020.5382999999999</c:v>
                </c:pt>
                <c:pt idx="487">
                  <c:v>2020.623</c:v>
                </c:pt>
                <c:pt idx="488">
                  <c:v>2020.7076999999999</c:v>
                </c:pt>
                <c:pt idx="489">
                  <c:v>2020.7896000000001</c:v>
                </c:pt>
                <c:pt idx="490">
                  <c:v>2020.8742999999999</c:v>
                </c:pt>
                <c:pt idx="491">
                  <c:v>2020.9563000000001</c:v>
                </c:pt>
              </c:numCache>
            </c:numRef>
          </c:xVal>
          <c:yVal>
            <c:numRef>
              <c:f>'Mesures modernes'!$F$7:$F$498</c:f>
              <c:numCache>
                <c:formatCode>General</c:formatCode>
                <c:ptCount val="492"/>
                <c:pt idx="0">
                  <c:v>338.49</c:v>
                </c:pt>
                <c:pt idx="2">
                  <c:v>338.75</c:v>
                </c:pt>
                <c:pt idx="3">
                  <c:v>338.88</c:v>
                </c:pt>
                <c:pt idx="4">
                  <c:v>339.01</c:v>
                </c:pt>
                <c:pt idx="5">
                  <c:v>339.14</c:v>
                </c:pt>
                <c:pt idx="6">
                  <c:v>339.26499999999999</c:v>
                </c:pt>
                <c:pt idx="7">
                  <c:v>339.39499999999998</c:v>
                </c:pt>
                <c:pt idx="8">
                  <c:v>339.51</c:v>
                </c:pt>
                <c:pt idx="9">
                  <c:v>339.625</c:v>
                </c:pt>
                <c:pt idx="10">
                  <c:v>339.73</c:v>
                </c:pt>
                <c:pt idx="11">
                  <c:v>339.83</c:v>
                </c:pt>
                <c:pt idx="12">
                  <c:v>339.92</c:v>
                </c:pt>
                <c:pt idx="13">
                  <c:v>340</c:v>
                </c:pt>
                <c:pt idx="14">
                  <c:v>340.07499999999999</c:v>
                </c:pt>
                <c:pt idx="15">
                  <c:v>340.15</c:v>
                </c:pt>
                <c:pt idx="16">
                  <c:v>340.23</c:v>
                </c:pt>
                <c:pt idx="17">
                  <c:v>340.30500000000001</c:v>
                </c:pt>
                <c:pt idx="20">
                  <c:v>339.95500000000004</c:v>
                </c:pt>
                <c:pt idx="21">
                  <c:v>340.09500000000003</c:v>
                </c:pt>
                <c:pt idx="22">
                  <c:v>340.23</c:v>
                </c:pt>
                <c:pt idx="23">
                  <c:v>340.36</c:v>
                </c:pt>
                <c:pt idx="24">
                  <c:v>340.48</c:v>
                </c:pt>
                <c:pt idx="25">
                  <c:v>340.59500000000003</c:v>
                </c:pt>
                <c:pt idx="26">
                  <c:v>340.69</c:v>
                </c:pt>
                <c:pt idx="27">
                  <c:v>340.78499999999997</c:v>
                </c:pt>
                <c:pt idx="28">
                  <c:v>340.875</c:v>
                </c:pt>
                <c:pt idx="29">
                  <c:v>340.95000000000005</c:v>
                </c:pt>
                <c:pt idx="30">
                  <c:v>341.01499999999999</c:v>
                </c:pt>
                <c:pt idx="31">
                  <c:v>341.08000000000004</c:v>
                </c:pt>
                <c:pt idx="32">
                  <c:v>341.14</c:v>
                </c:pt>
                <c:pt idx="33">
                  <c:v>341.21500000000003</c:v>
                </c:pt>
                <c:pt idx="34">
                  <c:v>341.29999999999995</c:v>
                </c:pt>
                <c:pt idx="35">
                  <c:v>341.40499999999997</c:v>
                </c:pt>
                <c:pt idx="36">
                  <c:v>341.53999999999996</c:v>
                </c:pt>
                <c:pt idx="37">
                  <c:v>341.7</c:v>
                </c:pt>
                <c:pt idx="38">
                  <c:v>341.85500000000002</c:v>
                </c:pt>
                <c:pt idx="39">
                  <c:v>342.04499999999996</c:v>
                </c:pt>
                <c:pt idx="40">
                  <c:v>342.22500000000002</c:v>
                </c:pt>
                <c:pt idx="41">
                  <c:v>342.41499999999996</c:v>
                </c:pt>
                <c:pt idx="42">
                  <c:v>342.59500000000003</c:v>
                </c:pt>
                <c:pt idx="43">
                  <c:v>342.77</c:v>
                </c:pt>
                <c:pt idx="44">
                  <c:v>342.94</c:v>
                </c:pt>
                <c:pt idx="45">
                  <c:v>343.1</c:v>
                </c:pt>
                <c:pt idx="46">
                  <c:v>343.255</c:v>
                </c:pt>
                <c:pt idx="47">
                  <c:v>343.39499999999998</c:v>
                </c:pt>
                <c:pt idx="48">
                  <c:v>343.53</c:v>
                </c:pt>
                <c:pt idx="49">
                  <c:v>343.65</c:v>
                </c:pt>
                <c:pt idx="50">
                  <c:v>343.755</c:v>
                </c:pt>
                <c:pt idx="51">
                  <c:v>343.86</c:v>
                </c:pt>
                <c:pt idx="52">
                  <c:v>343.95500000000004</c:v>
                </c:pt>
                <c:pt idx="53">
                  <c:v>344.05500000000001</c:v>
                </c:pt>
                <c:pt idx="54">
                  <c:v>344.15</c:v>
                </c:pt>
                <c:pt idx="55">
                  <c:v>344.25</c:v>
                </c:pt>
                <c:pt idx="56">
                  <c:v>344.37</c:v>
                </c:pt>
                <c:pt idx="57">
                  <c:v>344.48500000000001</c:v>
                </c:pt>
                <c:pt idx="58">
                  <c:v>344.60500000000002</c:v>
                </c:pt>
                <c:pt idx="59">
                  <c:v>344.73</c:v>
                </c:pt>
                <c:pt idx="60">
                  <c:v>344.86500000000001</c:v>
                </c:pt>
                <c:pt idx="61">
                  <c:v>345.005</c:v>
                </c:pt>
                <c:pt idx="62">
                  <c:v>345.13</c:v>
                </c:pt>
                <c:pt idx="63">
                  <c:v>345.27</c:v>
                </c:pt>
                <c:pt idx="64">
                  <c:v>345.4</c:v>
                </c:pt>
                <c:pt idx="65">
                  <c:v>345.53</c:v>
                </c:pt>
                <c:pt idx="66">
                  <c:v>345.65</c:v>
                </c:pt>
                <c:pt idx="67">
                  <c:v>345.77</c:v>
                </c:pt>
                <c:pt idx="68">
                  <c:v>345.875</c:v>
                </c:pt>
                <c:pt idx="69">
                  <c:v>345.97500000000002</c:v>
                </c:pt>
                <c:pt idx="70">
                  <c:v>346.07499999999999</c:v>
                </c:pt>
                <c:pt idx="71">
                  <c:v>346.17500000000001</c:v>
                </c:pt>
                <c:pt idx="72">
                  <c:v>346.28</c:v>
                </c:pt>
                <c:pt idx="73">
                  <c:v>346.39</c:v>
                </c:pt>
                <c:pt idx="74">
                  <c:v>346.495</c:v>
                </c:pt>
                <c:pt idx="75">
                  <c:v>346.61500000000001</c:v>
                </c:pt>
                <c:pt idx="76">
                  <c:v>346.74</c:v>
                </c:pt>
                <c:pt idx="77">
                  <c:v>346.86500000000001</c:v>
                </c:pt>
                <c:pt idx="78">
                  <c:v>346.98500000000001</c:v>
                </c:pt>
                <c:pt idx="79">
                  <c:v>347.09500000000003</c:v>
                </c:pt>
                <c:pt idx="80">
                  <c:v>347.20499999999998</c:v>
                </c:pt>
                <c:pt idx="81">
                  <c:v>347.29999999999995</c:v>
                </c:pt>
                <c:pt idx="82">
                  <c:v>347.40499999999997</c:v>
                </c:pt>
                <c:pt idx="83">
                  <c:v>347.505</c:v>
                </c:pt>
                <c:pt idx="84">
                  <c:v>347.61500000000001</c:v>
                </c:pt>
                <c:pt idx="85">
                  <c:v>347.74</c:v>
                </c:pt>
                <c:pt idx="86">
                  <c:v>347.87</c:v>
                </c:pt>
                <c:pt idx="87">
                  <c:v>348.02499999999998</c:v>
                </c:pt>
                <c:pt idx="88">
                  <c:v>348.185</c:v>
                </c:pt>
                <c:pt idx="89">
                  <c:v>348.37</c:v>
                </c:pt>
                <c:pt idx="90">
                  <c:v>348.56</c:v>
                </c:pt>
                <c:pt idx="91">
                  <c:v>348.76499999999999</c:v>
                </c:pt>
                <c:pt idx="92">
                  <c:v>348.97</c:v>
                </c:pt>
                <c:pt idx="93">
                  <c:v>349.16999999999996</c:v>
                </c:pt>
                <c:pt idx="94">
                  <c:v>349.38499999999999</c:v>
                </c:pt>
                <c:pt idx="95">
                  <c:v>349.59000000000003</c:v>
                </c:pt>
                <c:pt idx="96">
                  <c:v>349.8</c:v>
                </c:pt>
                <c:pt idx="97">
                  <c:v>350.005</c:v>
                </c:pt>
                <c:pt idx="98">
                  <c:v>350.19500000000005</c:v>
                </c:pt>
                <c:pt idx="99">
                  <c:v>350.39499999999998</c:v>
                </c:pt>
                <c:pt idx="100">
                  <c:v>350.58000000000004</c:v>
                </c:pt>
                <c:pt idx="101">
                  <c:v>350.77</c:v>
                </c:pt>
                <c:pt idx="102">
                  <c:v>350.93499999999995</c:v>
                </c:pt>
                <c:pt idx="103">
                  <c:v>351.1</c:v>
                </c:pt>
                <c:pt idx="104">
                  <c:v>351.25</c:v>
                </c:pt>
                <c:pt idx="105">
                  <c:v>351.375</c:v>
                </c:pt>
                <c:pt idx="106">
                  <c:v>351.505</c:v>
                </c:pt>
                <c:pt idx="107">
                  <c:v>351.61500000000001</c:v>
                </c:pt>
                <c:pt idx="108">
                  <c:v>351.73</c:v>
                </c:pt>
                <c:pt idx="109">
                  <c:v>351.83500000000004</c:v>
                </c:pt>
                <c:pt idx="110">
                  <c:v>351.92999999999995</c:v>
                </c:pt>
                <c:pt idx="111">
                  <c:v>352.03499999999997</c:v>
                </c:pt>
                <c:pt idx="112">
                  <c:v>352.13499999999999</c:v>
                </c:pt>
                <c:pt idx="113">
                  <c:v>352.23500000000001</c:v>
                </c:pt>
                <c:pt idx="114">
                  <c:v>352.32500000000005</c:v>
                </c:pt>
                <c:pt idx="115">
                  <c:v>352.42500000000001</c:v>
                </c:pt>
                <c:pt idx="116">
                  <c:v>352.53499999999997</c:v>
                </c:pt>
                <c:pt idx="117">
                  <c:v>352.64</c:v>
                </c:pt>
                <c:pt idx="118">
                  <c:v>352.77</c:v>
                </c:pt>
                <c:pt idx="119">
                  <c:v>352.9</c:v>
                </c:pt>
                <c:pt idx="120">
                  <c:v>353.04</c:v>
                </c:pt>
                <c:pt idx="121">
                  <c:v>353.19499999999999</c:v>
                </c:pt>
                <c:pt idx="122">
                  <c:v>353.33</c:v>
                </c:pt>
                <c:pt idx="123">
                  <c:v>353.48500000000001</c:v>
                </c:pt>
                <c:pt idx="124">
                  <c:v>353.63499999999999</c:v>
                </c:pt>
                <c:pt idx="125">
                  <c:v>353.78999999999996</c:v>
                </c:pt>
                <c:pt idx="126">
                  <c:v>353.93</c:v>
                </c:pt>
                <c:pt idx="127">
                  <c:v>354.065</c:v>
                </c:pt>
                <c:pt idx="128">
                  <c:v>354.20000000000005</c:v>
                </c:pt>
                <c:pt idx="129">
                  <c:v>354.315</c:v>
                </c:pt>
                <c:pt idx="130">
                  <c:v>354.43</c:v>
                </c:pt>
                <c:pt idx="131">
                  <c:v>354.54500000000002</c:v>
                </c:pt>
                <c:pt idx="132">
                  <c:v>354.65499999999997</c:v>
                </c:pt>
                <c:pt idx="133">
                  <c:v>354.76</c:v>
                </c:pt>
                <c:pt idx="134">
                  <c:v>354.85</c:v>
                </c:pt>
                <c:pt idx="135">
                  <c:v>354.935</c:v>
                </c:pt>
                <c:pt idx="136">
                  <c:v>355.01</c:v>
                </c:pt>
                <c:pt idx="137">
                  <c:v>355.08</c:v>
                </c:pt>
                <c:pt idx="138">
                  <c:v>355.13499999999999</c:v>
                </c:pt>
                <c:pt idx="139">
                  <c:v>355.19</c:v>
                </c:pt>
                <c:pt idx="140">
                  <c:v>355.24</c:v>
                </c:pt>
                <c:pt idx="141">
                  <c:v>355.28999999999996</c:v>
                </c:pt>
                <c:pt idx="142">
                  <c:v>355.34500000000003</c:v>
                </c:pt>
                <c:pt idx="143">
                  <c:v>355.40499999999997</c:v>
                </c:pt>
                <c:pt idx="144">
                  <c:v>355.47500000000002</c:v>
                </c:pt>
                <c:pt idx="145">
                  <c:v>355.55500000000001</c:v>
                </c:pt>
                <c:pt idx="146">
                  <c:v>355.63</c:v>
                </c:pt>
                <c:pt idx="147">
                  <c:v>355.71000000000004</c:v>
                </c:pt>
                <c:pt idx="148">
                  <c:v>355.79500000000002</c:v>
                </c:pt>
                <c:pt idx="149">
                  <c:v>355.87</c:v>
                </c:pt>
                <c:pt idx="150">
                  <c:v>355.93</c:v>
                </c:pt>
                <c:pt idx="151">
                  <c:v>355.99</c:v>
                </c:pt>
                <c:pt idx="152">
                  <c:v>356.03499999999997</c:v>
                </c:pt>
                <c:pt idx="153">
                  <c:v>356.07499999999999</c:v>
                </c:pt>
                <c:pt idx="154">
                  <c:v>356.11500000000001</c:v>
                </c:pt>
                <c:pt idx="155">
                  <c:v>356.15499999999997</c:v>
                </c:pt>
                <c:pt idx="156">
                  <c:v>356.20000000000005</c:v>
                </c:pt>
                <c:pt idx="157">
                  <c:v>356.255</c:v>
                </c:pt>
                <c:pt idx="158">
                  <c:v>356.31</c:v>
                </c:pt>
                <c:pt idx="159">
                  <c:v>356.38499999999999</c:v>
                </c:pt>
                <c:pt idx="160">
                  <c:v>356.47</c:v>
                </c:pt>
                <c:pt idx="161">
                  <c:v>356.57</c:v>
                </c:pt>
                <c:pt idx="162">
                  <c:v>356.685</c:v>
                </c:pt>
                <c:pt idx="163">
                  <c:v>356.815</c:v>
                </c:pt>
                <c:pt idx="164">
                  <c:v>356.95</c:v>
                </c:pt>
                <c:pt idx="165">
                  <c:v>357.1</c:v>
                </c:pt>
                <c:pt idx="166">
                  <c:v>357.26</c:v>
                </c:pt>
                <c:pt idx="167">
                  <c:v>357.41999999999996</c:v>
                </c:pt>
                <c:pt idx="168">
                  <c:v>357.58500000000004</c:v>
                </c:pt>
                <c:pt idx="169">
                  <c:v>357.75</c:v>
                </c:pt>
                <c:pt idx="170">
                  <c:v>357.9</c:v>
                </c:pt>
                <c:pt idx="171">
                  <c:v>358.065</c:v>
                </c:pt>
                <c:pt idx="172">
                  <c:v>358.22</c:v>
                </c:pt>
                <c:pt idx="173">
                  <c:v>358.38</c:v>
                </c:pt>
                <c:pt idx="174">
                  <c:v>358.53999999999996</c:v>
                </c:pt>
                <c:pt idx="175">
                  <c:v>358.71500000000003</c:v>
                </c:pt>
                <c:pt idx="176">
                  <c:v>358.88499999999999</c:v>
                </c:pt>
                <c:pt idx="177">
                  <c:v>359.05500000000001</c:v>
                </c:pt>
                <c:pt idx="178">
                  <c:v>359.23</c:v>
                </c:pt>
                <c:pt idx="179">
                  <c:v>359.39499999999998</c:v>
                </c:pt>
                <c:pt idx="180">
                  <c:v>359.565</c:v>
                </c:pt>
                <c:pt idx="181">
                  <c:v>359.73500000000001</c:v>
                </c:pt>
                <c:pt idx="182">
                  <c:v>359.88499999999999</c:v>
                </c:pt>
                <c:pt idx="183">
                  <c:v>360.05</c:v>
                </c:pt>
                <c:pt idx="184">
                  <c:v>360.21000000000004</c:v>
                </c:pt>
                <c:pt idx="185">
                  <c:v>360.37</c:v>
                </c:pt>
                <c:pt idx="186">
                  <c:v>360.52499999999998</c:v>
                </c:pt>
                <c:pt idx="187">
                  <c:v>360.69</c:v>
                </c:pt>
                <c:pt idx="188">
                  <c:v>360.85500000000002</c:v>
                </c:pt>
                <c:pt idx="189">
                  <c:v>361</c:v>
                </c:pt>
                <c:pt idx="190">
                  <c:v>361.15499999999997</c:v>
                </c:pt>
                <c:pt idx="191">
                  <c:v>361.29499999999996</c:v>
                </c:pt>
                <c:pt idx="192">
                  <c:v>361.435</c:v>
                </c:pt>
                <c:pt idx="193">
                  <c:v>361.57</c:v>
                </c:pt>
                <c:pt idx="194">
                  <c:v>361.69499999999999</c:v>
                </c:pt>
                <c:pt idx="195">
                  <c:v>361.82</c:v>
                </c:pt>
                <c:pt idx="196">
                  <c:v>361.94499999999999</c:v>
                </c:pt>
                <c:pt idx="197">
                  <c:v>362.065</c:v>
                </c:pt>
                <c:pt idx="198">
                  <c:v>362.18</c:v>
                </c:pt>
                <c:pt idx="199">
                  <c:v>362.28499999999997</c:v>
                </c:pt>
                <c:pt idx="200">
                  <c:v>362.375</c:v>
                </c:pt>
                <c:pt idx="201">
                  <c:v>362.46</c:v>
                </c:pt>
                <c:pt idx="202">
                  <c:v>362.54</c:v>
                </c:pt>
                <c:pt idx="203">
                  <c:v>362.61500000000001</c:v>
                </c:pt>
                <c:pt idx="204">
                  <c:v>362.69499999999999</c:v>
                </c:pt>
                <c:pt idx="205">
                  <c:v>362.77</c:v>
                </c:pt>
                <c:pt idx="206">
                  <c:v>362.85</c:v>
                </c:pt>
                <c:pt idx="207">
                  <c:v>362.94499999999999</c:v>
                </c:pt>
                <c:pt idx="208">
                  <c:v>363.05500000000001</c:v>
                </c:pt>
                <c:pt idx="209">
                  <c:v>363.185</c:v>
                </c:pt>
                <c:pt idx="210">
                  <c:v>363.32499999999999</c:v>
                </c:pt>
                <c:pt idx="211">
                  <c:v>363.49</c:v>
                </c:pt>
                <c:pt idx="212">
                  <c:v>363.66999999999996</c:v>
                </c:pt>
                <c:pt idx="213">
                  <c:v>363.86500000000001</c:v>
                </c:pt>
                <c:pt idx="214">
                  <c:v>364.08</c:v>
                </c:pt>
                <c:pt idx="215">
                  <c:v>364.30499999999995</c:v>
                </c:pt>
                <c:pt idx="216">
                  <c:v>364.54</c:v>
                </c:pt>
                <c:pt idx="217">
                  <c:v>364.78999999999996</c:v>
                </c:pt>
                <c:pt idx="218">
                  <c:v>365.02</c:v>
                </c:pt>
                <c:pt idx="219">
                  <c:v>365.28</c:v>
                </c:pt>
                <c:pt idx="220">
                  <c:v>365.53499999999997</c:v>
                </c:pt>
                <c:pt idx="221">
                  <c:v>365.80499999999995</c:v>
                </c:pt>
                <c:pt idx="222">
                  <c:v>366.065</c:v>
                </c:pt>
                <c:pt idx="223">
                  <c:v>366.32</c:v>
                </c:pt>
                <c:pt idx="224">
                  <c:v>366.56</c:v>
                </c:pt>
                <c:pt idx="225">
                  <c:v>366.77</c:v>
                </c:pt>
                <c:pt idx="226">
                  <c:v>366.96500000000003</c:v>
                </c:pt>
                <c:pt idx="227">
                  <c:v>367.13</c:v>
                </c:pt>
                <c:pt idx="228">
                  <c:v>367.28</c:v>
                </c:pt>
                <c:pt idx="229">
                  <c:v>367.40499999999997</c:v>
                </c:pt>
                <c:pt idx="230">
                  <c:v>367.505</c:v>
                </c:pt>
                <c:pt idx="231">
                  <c:v>367.60500000000002</c:v>
                </c:pt>
                <c:pt idx="232">
                  <c:v>367.69499999999999</c:v>
                </c:pt>
                <c:pt idx="233">
                  <c:v>367.78</c:v>
                </c:pt>
                <c:pt idx="234">
                  <c:v>367.86</c:v>
                </c:pt>
                <c:pt idx="235">
                  <c:v>367.95</c:v>
                </c:pt>
                <c:pt idx="236">
                  <c:v>368.03999999999996</c:v>
                </c:pt>
                <c:pt idx="237">
                  <c:v>368.13499999999999</c:v>
                </c:pt>
                <c:pt idx="238">
                  <c:v>368.25</c:v>
                </c:pt>
                <c:pt idx="239">
                  <c:v>368.35500000000002</c:v>
                </c:pt>
                <c:pt idx="240">
                  <c:v>368.48</c:v>
                </c:pt>
                <c:pt idx="241">
                  <c:v>368.60500000000002</c:v>
                </c:pt>
                <c:pt idx="242">
                  <c:v>368.72</c:v>
                </c:pt>
                <c:pt idx="243">
                  <c:v>368.85</c:v>
                </c:pt>
                <c:pt idx="244">
                  <c:v>368.97500000000002</c:v>
                </c:pt>
                <c:pt idx="245">
                  <c:v>369.11500000000001</c:v>
                </c:pt>
                <c:pt idx="246">
                  <c:v>369.26</c:v>
                </c:pt>
                <c:pt idx="247">
                  <c:v>369.40499999999997</c:v>
                </c:pt>
                <c:pt idx="248">
                  <c:v>369.56</c:v>
                </c:pt>
                <c:pt idx="249">
                  <c:v>369.70500000000004</c:v>
                </c:pt>
                <c:pt idx="250">
                  <c:v>369.85500000000002</c:v>
                </c:pt>
                <c:pt idx="251">
                  <c:v>369.995</c:v>
                </c:pt>
                <c:pt idx="252">
                  <c:v>370.13499999999999</c:v>
                </c:pt>
                <c:pt idx="253">
                  <c:v>370.27499999999998</c:v>
                </c:pt>
                <c:pt idx="254">
                  <c:v>370.39</c:v>
                </c:pt>
                <c:pt idx="255">
                  <c:v>370.51</c:v>
                </c:pt>
                <c:pt idx="256">
                  <c:v>370.63</c:v>
                </c:pt>
                <c:pt idx="257">
                  <c:v>370.755</c:v>
                </c:pt>
                <c:pt idx="258">
                  <c:v>370.875</c:v>
                </c:pt>
                <c:pt idx="259">
                  <c:v>371</c:v>
                </c:pt>
                <c:pt idx="260">
                  <c:v>371.13</c:v>
                </c:pt>
                <c:pt idx="261">
                  <c:v>371.25</c:v>
                </c:pt>
                <c:pt idx="262">
                  <c:v>371.39</c:v>
                </c:pt>
                <c:pt idx="263">
                  <c:v>371.53</c:v>
                </c:pt>
                <c:pt idx="264">
                  <c:v>371.685</c:v>
                </c:pt>
                <c:pt idx="265">
                  <c:v>371.85</c:v>
                </c:pt>
                <c:pt idx="266">
                  <c:v>372.005</c:v>
                </c:pt>
                <c:pt idx="267">
                  <c:v>372.185</c:v>
                </c:pt>
                <c:pt idx="268">
                  <c:v>372.37</c:v>
                </c:pt>
                <c:pt idx="269">
                  <c:v>372.57499999999999</c:v>
                </c:pt>
                <c:pt idx="270">
                  <c:v>372.78500000000003</c:v>
                </c:pt>
                <c:pt idx="271">
                  <c:v>373.01499999999999</c:v>
                </c:pt>
                <c:pt idx="272">
                  <c:v>373.255</c:v>
                </c:pt>
                <c:pt idx="273">
                  <c:v>373.48500000000001</c:v>
                </c:pt>
                <c:pt idx="274">
                  <c:v>373.72500000000002</c:v>
                </c:pt>
                <c:pt idx="275">
                  <c:v>373.94499999999999</c:v>
                </c:pt>
                <c:pt idx="276">
                  <c:v>374.16499999999996</c:v>
                </c:pt>
                <c:pt idx="277">
                  <c:v>374.375</c:v>
                </c:pt>
                <c:pt idx="278">
                  <c:v>374.55500000000001</c:v>
                </c:pt>
                <c:pt idx="279">
                  <c:v>374.74</c:v>
                </c:pt>
                <c:pt idx="280">
                  <c:v>374.91499999999996</c:v>
                </c:pt>
                <c:pt idx="281">
                  <c:v>375.08500000000004</c:v>
                </c:pt>
                <c:pt idx="282">
                  <c:v>375.23500000000001</c:v>
                </c:pt>
                <c:pt idx="283">
                  <c:v>375.38499999999999</c:v>
                </c:pt>
                <c:pt idx="284">
                  <c:v>375.53999999999996</c:v>
                </c:pt>
                <c:pt idx="285">
                  <c:v>375.685</c:v>
                </c:pt>
                <c:pt idx="286">
                  <c:v>375.84000000000003</c:v>
                </c:pt>
                <c:pt idx="287">
                  <c:v>375.98500000000001</c:v>
                </c:pt>
                <c:pt idx="288">
                  <c:v>376.13499999999999</c:v>
                </c:pt>
                <c:pt idx="289">
                  <c:v>376.28999999999996</c:v>
                </c:pt>
                <c:pt idx="290">
                  <c:v>376.43499999999995</c:v>
                </c:pt>
                <c:pt idx="291">
                  <c:v>376.59500000000003</c:v>
                </c:pt>
                <c:pt idx="292">
                  <c:v>376.76</c:v>
                </c:pt>
                <c:pt idx="293">
                  <c:v>376.91999999999996</c:v>
                </c:pt>
                <c:pt idx="294">
                  <c:v>377.08</c:v>
                </c:pt>
                <c:pt idx="295">
                  <c:v>377.24</c:v>
                </c:pt>
                <c:pt idx="296">
                  <c:v>377.40999999999997</c:v>
                </c:pt>
                <c:pt idx="297">
                  <c:v>377.57</c:v>
                </c:pt>
                <c:pt idx="298">
                  <c:v>377.73500000000001</c:v>
                </c:pt>
                <c:pt idx="299">
                  <c:v>377.9</c:v>
                </c:pt>
                <c:pt idx="300">
                  <c:v>378.08</c:v>
                </c:pt>
                <c:pt idx="301">
                  <c:v>378.26499999999999</c:v>
                </c:pt>
                <c:pt idx="302">
                  <c:v>378.435</c:v>
                </c:pt>
                <c:pt idx="303">
                  <c:v>378.63</c:v>
                </c:pt>
                <c:pt idx="304">
                  <c:v>378.815</c:v>
                </c:pt>
                <c:pt idx="305">
                  <c:v>379.01</c:v>
                </c:pt>
                <c:pt idx="306">
                  <c:v>379.19500000000005</c:v>
                </c:pt>
                <c:pt idx="307">
                  <c:v>379.39</c:v>
                </c:pt>
                <c:pt idx="308">
                  <c:v>379.58500000000004</c:v>
                </c:pt>
                <c:pt idx="309">
                  <c:v>379.77499999999998</c:v>
                </c:pt>
                <c:pt idx="310">
                  <c:v>379.97500000000002</c:v>
                </c:pt>
                <c:pt idx="311">
                  <c:v>380.15999999999997</c:v>
                </c:pt>
                <c:pt idx="312">
                  <c:v>380.35</c:v>
                </c:pt>
                <c:pt idx="313">
                  <c:v>380.52499999999998</c:v>
                </c:pt>
                <c:pt idx="314">
                  <c:v>380.67500000000001</c:v>
                </c:pt>
                <c:pt idx="315">
                  <c:v>380.83500000000004</c:v>
                </c:pt>
                <c:pt idx="316">
                  <c:v>380.97</c:v>
                </c:pt>
                <c:pt idx="317">
                  <c:v>381.1</c:v>
                </c:pt>
                <c:pt idx="318">
                  <c:v>381.22</c:v>
                </c:pt>
                <c:pt idx="319">
                  <c:v>381.34000000000003</c:v>
                </c:pt>
                <c:pt idx="320">
                  <c:v>381.47</c:v>
                </c:pt>
                <c:pt idx="321">
                  <c:v>381.6</c:v>
                </c:pt>
                <c:pt idx="322">
                  <c:v>381.755</c:v>
                </c:pt>
                <c:pt idx="323">
                  <c:v>381.91499999999996</c:v>
                </c:pt>
                <c:pt idx="324">
                  <c:v>382.08499999999998</c:v>
                </c:pt>
                <c:pt idx="325">
                  <c:v>382.27</c:v>
                </c:pt>
                <c:pt idx="326">
                  <c:v>382.44</c:v>
                </c:pt>
                <c:pt idx="327">
                  <c:v>382.63499999999999</c:v>
                </c:pt>
                <c:pt idx="328">
                  <c:v>382.82500000000005</c:v>
                </c:pt>
                <c:pt idx="329">
                  <c:v>383.02</c:v>
                </c:pt>
                <c:pt idx="330">
                  <c:v>383.2</c:v>
                </c:pt>
                <c:pt idx="331">
                  <c:v>383.39</c:v>
                </c:pt>
                <c:pt idx="332">
                  <c:v>383.56</c:v>
                </c:pt>
                <c:pt idx="333">
                  <c:v>383.72</c:v>
                </c:pt>
                <c:pt idx="334">
                  <c:v>383.88</c:v>
                </c:pt>
                <c:pt idx="335">
                  <c:v>384.02499999999998</c:v>
                </c:pt>
                <c:pt idx="336">
                  <c:v>384.17500000000001</c:v>
                </c:pt>
                <c:pt idx="337">
                  <c:v>384.32499999999999</c:v>
                </c:pt>
                <c:pt idx="338">
                  <c:v>384.46500000000003</c:v>
                </c:pt>
                <c:pt idx="339">
                  <c:v>384.61</c:v>
                </c:pt>
                <c:pt idx="340">
                  <c:v>384.76</c:v>
                </c:pt>
                <c:pt idx="341">
                  <c:v>384.90499999999997</c:v>
                </c:pt>
                <c:pt idx="342">
                  <c:v>385.04499999999996</c:v>
                </c:pt>
                <c:pt idx="343">
                  <c:v>385.18</c:v>
                </c:pt>
                <c:pt idx="344">
                  <c:v>385.31</c:v>
                </c:pt>
                <c:pt idx="345">
                  <c:v>385.44499999999999</c:v>
                </c:pt>
                <c:pt idx="346">
                  <c:v>385.56</c:v>
                </c:pt>
                <c:pt idx="347">
                  <c:v>385.66999999999996</c:v>
                </c:pt>
                <c:pt idx="348">
                  <c:v>385.78499999999997</c:v>
                </c:pt>
                <c:pt idx="349">
                  <c:v>385.9</c:v>
                </c:pt>
                <c:pt idx="350">
                  <c:v>386.02</c:v>
                </c:pt>
                <c:pt idx="351">
                  <c:v>386.15</c:v>
                </c:pt>
                <c:pt idx="352">
                  <c:v>386.28999999999996</c:v>
                </c:pt>
                <c:pt idx="353">
                  <c:v>386.45000000000005</c:v>
                </c:pt>
                <c:pt idx="354">
                  <c:v>386.6</c:v>
                </c:pt>
                <c:pt idx="355">
                  <c:v>386.76</c:v>
                </c:pt>
                <c:pt idx="356">
                  <c:v>386.92499999999995</c:v>
                </c:pt>
                <c:pt idx="357">
                  <c:v>387.1</c:v>
                </c:pt>
                <c:pt idx="358">
                  <c:v>387.28499999999997</c:v>
                </c:pt>
                <c:pt idx="359">
                  <c:v>387.47500000000002</c:v>
                </c:pt>
                <c:pt idx="360">
                  <c:v>387.685</c:v>
                </c:pt>
                <c:pt idx="361">
                  <c:v>387.90499999999997</c:v>
                </c:pt>
                <c:pt idx="362">
                  <c:v>388.1</c:v>
                </c:pt>
                <c:pt idx="363">
                  <c:v>388.32500000000005</c:v>
                </c:pt>
                <c:pt idx="364">
                  <c:v>388.52499999999998</c:v>
                </c:pt>
                <c:pt idx="365">
                  <c:v>388.745</c:v>
                </c:pt>
                <c:pt idx="366">
                  <c:v>388.94500000000005</c:v>
                </c:pt>
                <c:pt idx="367">
                  <c:v>389.13499999999999</c:v>
                </c:pt>
                <c:pt idx="368">
                  <c:v>389.32</c:v>
                </c:pt>
                <c:pt idx="369">
                  <c:v>389.48500000000001</c:v>
                </c:pt>
                <c:pt idx="370">
                  <c:v>389.64499999999998</c:v>
                </c:pt>
                <c:pt idx="371">
                  <c:v>389.78999999999996</c:v>
                </c:pt>
                <c:pt idx="372">
                  <c:v>389.94500000000005</c:v>
                </c:pt>
                <c:pt idx="373">
                  <c:v>390.10500000000002</c:v>
                </c:pt>
                <c:pt idx="374">
                  <c:v>390.245</c:v>
                </c:pt>
                <c:pt idx="375">
                  <c:v>390.41499999999996</c:v>
                </c:pt>
                <c:pt idx="376">
                  <c:v>390.59000000000003</c:v>
                </c:pt>
                <c:pt idx="377">
                  <c:v>390.78</c:v>
                </c:pt>
                <c:pt idx="378">
                  <c:v>390.98</c:v>
                </c:pt>
                <c:pt idx="379">
                  <c:v>391.19499999999999</c:v>
                </c:pt>
                <c:pt idx="380">
                  <c:v>391.41499999999996</c:v>
                </c:pt>
                <c:pt idx="381">
                  <c:v>391.63499999999999</c:v>
                </c:pt>
                <c:pt idx="382">
                  <c:v>391.85</c:v>
                </c:pt>
                <c:pt idx="383">
                  <c:v>392.06</c:v>
                </c:pt>
                <c:pt idx="384">
                  <c:v>392.26499999999999</c:v>
                </c:pt>
                <c:pt idx="385">
                  <c:v>392.46499999999997</c:v>
                </c:pt>
                <c:pt idx="386">
                  <c:v>392.65</c:v>
                </c:pt>
                <c:pt idx="387">
                  <c:v>392.84500000000003</c:v>
                </c:pt>
                <c:pt idx="388">
                  <c:v>393.02499999999998</c:v>
                </c:pt>
                <c:pt idx="389">
                  <c:v>393.23</c:v>
                </c:pt>
                <c:pt idx="390">
                  <c:v>393.43</c:v>
                </c:pt>
                <c:pt idx="391">
                  <c:v>393.65</c:v>
                </c:pt>
                <c:pt idx="392">
                  <c:v>393.88</c:v>
                </c:pt>
                <c:pt idx="393">
                  <c:v>394.11</c:v>
                </c:pt>
                <c:pt idx="394">
                  <c:v>394.35</c:v>
                </c:pt>
                <c:pt idx="395">
                  <c:v>394.59500000000003</c:v>
                </c:pt>
                <c:pt idx="396">
                  <c:v>394.85</c:v>
                </c:pt>
                <c:pt idx="397">
                  <c:v>395.11500000000001</c:v>
                </c:pt>
                <c:pt idx="398">
                  <c:v>395.36</c:v>
                </c:pt>
                <c:pt idx="399">
                  <c:v>395.625</c:v>
                </c:pt>
                <c:pt idx="400">
                  <c:v>395.86500000000001</c:v>
                </c:pt>
                <c:pt idx="401">
                  <c:v>396.1</c:v>
                </c:pt>
                <c:pt idx="402">
                  <c:v>396.32</c:v>
                </c:pt>
                <c:pt idx="403">
                  <c:v>396.52</c:v>
                </c:pt>
                <c:pt idx="404">
                  <c:v>396.71</c:v>
                </c:pt>
                <c:pt idx="405">
                  <c:v>396.875</c:v>
                </c:pt>
                <c:pt idx="406">
                  <c:v>397.03499999999997</c:v>
                </c:pt>
                <c:pt idx="407">
                  <c:v>397.17500000000001</c:v>
                </c:pt>
                <c:pt idx="408">
                  <c:v>397.31</c:v>
                </c:pt>
                <c:pt idx="409">
                  <c:v>397.44000000000005</c:v>
                </c:pt>
                <c:pt idx="410">
                  <c:v>397.56</c:v>
                </c:pt>
                <c:pt idx="411">
                  <c:v>397.7</c:v>
                </c:pt>
                <c:pt idx="412">
                  <c:v>397.83500000000004</c:v>
                </c:pt>
                <c:pt idx="413">
                  <c:v>397.98500000000001</c:v>
                </c:pt>
                <c:pt idx="414">
                  <c:v>398.14</c:v>
                </c:pt>
                <c:pt idx="415">
                  <c:v>398.29500000000002</c:v>
                </c:pt>
                <c:pt idx="416">
                  <c:v>398.46</c:v>
                </c:pt>
                <c:pt idx="417">
                  <c:v>398.61500000000001</c:v>
                </c:pt>
                <c:pt idx="418">
                  <c:v>398.78499999999997</c:v>
                </c:pt>
                <c:pt idx="419">
                  <c:v>398.94499999999999</c:v>
                </c:pt>
                <c:pt idx="420">
                  <c:v>399.11</c:v>
                </c:pt>
                <c:pt idx="421">
                  <c:v>399.28499999999997</c:v>
                </c:pt>
                <c:pt idx="422">
                  <c:v>399.435</c:v>
                </c:pt>
                <c:pt idx="423">
                  <c:v>399.62</c:v>
                </c:pt>
                <c:pt idx="424">
                  <c:v>399.81</c:v>
                </c:pt>
                <c:pt idx="425">
                  <c:v>399.95500000000004</c:v>
                </c:pt>
                <c:pt idx="426">
                  <c:v>400.185</c:v>
                </c:pt>
                <c:pt idx="427">
                  <c:v>400.435</c:v>
                </c:pt>
                <c:pt idx="428">
                  <c:v>400.72</c:v>
                </c:pt>
                <c:pt idx="429">
                  <c:v>400.995</c:v>
                </c:pt>
                <c:pt idx="430">
                  <c:v>401.32500000000005</c:v>
                </c:pt>
                <c:pt idx="431">
                  <c:v>401.63</c:v>
                </c:pt>
                <c:pt idx="432">
                  <c:v>401.78499999999997</c:v>
                </c:pt>
                <c:pt idx="433">
                  <c:v>402.1</c:v>
                </c:pt>
                <c:pt idx="434">
                  <c:v>402.38499999999999</c:v>
                </c:pt>
                <c:pt idx="435">
                  <c:v>402.67500000000001</c:v>
                </c:pt>
                <c:pt idx="436">
                  <c:v>402.94</c:v>
                </c:pt>
                <c:pt idx="437">
                  <c:v>403.20500000000004</c:v>
                </c:pt>
                <c:pt idx="438">
                  <c:v>403.44499999999999</c:v>
                </c:pt>
                <c:pt idx="439">
                  <c:v>403.685</c:v>
                </c:pt>
                <c:pt idx="440">
                  <c:v>403.91499999999996</c:v>
                </c:pt>
                <c:pt idx="441">
                  <c:v>404.125</c:v>
                </c:pt>
                <c:pt idx="442">
                  <c:v>404.33000000000004</c:v>
                </c:pt>
                <c:pt idx="443">
                  <c:v>404.52</c:v>
                </c:pt>
                <c:pt idx="444">
                  <c:v>404.70500000000004</c:v>
                </c:pt>
                <c:pt idx="445">
                  <c:v>404.88499999999999</c:v>
                </c:pt>
                <c:pt idx="446">
                  <c:v>405.03999999999996</c:v>
                </c:pt>
                <c:pt idx="447">
                  <c:v>405.21000000000004</c:v>
                </c:pt>
                <c:pt idx="448">
                  <c:v>405.38</c:v>
                </c:pt>
                <c:pt idx="449">
                  <c:v>405.56</c:v>
                </c:pt>
                <c:pt idx="450">
                  <c:v>405.73500000000001</c:v>
                </c:pt>
                <c:pt idx="451">
                  <c:v>405.92</c:v>
                </c:pt>
                <c:pt idx="452">
                  <c:v>406.12</c:v>
                </c:pt>
                <c:pt idx="453">
                  <c:v>406.315</c:v>
                </c:pt>
                <c:pt idx="454">
                  <c:v>406.52</c:v>
                </c:pt>
                <c:pt idx="455">
                  <c:v>406.72500000000002</c:v>
                </c:pt>
                <c:pt idx="456">
                  <c:v>406.935</c:v>
                </c:pt>
                <c:pt idx="457">
                  <c:v>407.14</c:v>
                </c:pt>
                <c:pt idx="458">
                  <c:v>407.32500000000005</c:v>
                </c:pt>
                <c:pt idx="459">
                  <c:v>407.52499999999998</c:v>
                </c:pt>
                <c:pt idx="460">
                  <c:v>407.71500000000003</c:v>
                </c:pt>
                <c:pt idx="461">
                  <c:v>407.9</c:v>
                </c:pt>
                <c:pt idx="462">
                  <c:v>408.07499999999999</c:v>
                </c:pt>
                <c:pt idx="463">
                  <c:v>408.25</c:v>
                </c:pt>
                <c:pt idx="464">
                  <c:v>408.42500000000001</c:v>
                </c:pt>
                <c:pt idx="465">
                  <c:v>408.59500000000003</c:v>
                </c:pt>
                <c:pt idx="466">
                  <c:v>408.78</c:v>
                </c:pt>
                <c:pt idx="467">
                  <c:v>408.96500000000003</c:v>
                </c:pt>
                <c:pt idx="468">
                  <c:v>409.17</c:v>
                </c:pt>
                <c:pt idx="469">
                  <c:v>409.39</c:v>
                </c:pt>
                <c:pt idx="470">
                  <c:v>409.6</c:v>
                </c:pt>
                <c:pt idx="471">
                  <c:v>409.83500000000004</c:v>
                </c:pt>
                <c:pt idx="472">
                  <c:v>410.07500000000005</c:v>
                </c:pt>
                <c:pt idx="473">
                  <c:v>410.32</c:v>
                </c:pt>
                <c:pt idx="474">
                  <c:v>410.55</c:v>
                </c:pt>
                <c:pt idx="475">
                  <c:v>410.78499999999997</c:v>
                </c:pt>
                <c:pt idx="476">
                  <c:v>411.005</c:v>
                </c:pt>
                <c:pt idx="477">
                  <c:v>411.22</c:v>
                </c:pt>
                <c:pt idx="478">
                  <c:v>411.44</c:v>
                </c:pt>
                <c:pt idx="479">
                  <c:v>411.64499999999998</c:v>
                </c:pt>
                <c:pt idx="480">
                  <c:v>411.85500000000002</c:v>
                </c:pt>
                <c:pt idx="481">
                  <c:v>412.065</c:v>
                </c:pt>
                <c:pt idx="482">
                  <c:v>412.255</c:v>
                </c:pt>
                <c:pt idx="483">
                  <c:v>412.47</c:v>
                </c:pt>
                <c:pt idx="484">
                  <c:v>412.685</c:v>
                </c:pt>
                <c:pt idx="485">
                  <c:v>412.91499999999996</c:v>
                </c:pt>
                <c:pt idx="486">
                  <c:v>413.15</c:v>
                </c:pt>
                <c:pt idx="487">
                  <c:v>413.40499999999997</c:v>
                </c:pt>
                <c:pt idx="488">
                  <c:v>413.67500000000001</c:v>
                </c:pt>
                <c:pt idx="489">
                  <c:v>413.94499999999999</c:v>
                </c:pt>
                <c:pt idx="490">
                  <c:v>414.22</c:v>
                </c:pt>
                <c:pt idx="491">
                  <c:v>414.495</c:v>
                </c:pt>
              </c:numCache>
            </c:numRef>
          </c:yVal>
          <c:smooth val="1"/>
        </c:ser>
        <c:dLbls>
          <c:showLegendKey val="0"/>
          <c:showVal val="0"/>
          <c:showCatName val="0"/>
          <c:showSerName val="0"/>
          <c:showPercent val="0"/>
          <c:showBubbleSize val="0"/>
        </c:dLbls>
        <c:axId val="177749312"/>
        <c:axId val="180019200"/>
      </c:scatterChart>
      <c:valAx>
        <c:axId val="177749312"/>
        <c:scaling>
          <c:orientation val="minMax"/>
          <c:max val="2020"/>
          <c:min val="1980"/>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fr-FR"/>
          </a:p>
        </c:txPr>
        <c:crossAx val="180019200"/>
        <c:crossesAt val="0"/>
        <c:crossBetween val="midCat"/>
      </c:valAx>
      <c:valAx>
        <c:axId val="180019200"/>
        <c:scaling>
          <c:orientation val="minMax"/>
          <c:max val="420"/>
          <c:min val="330"/>
        </c:scaling>
        <c:delete val="0"/>
        <c:axPos val="l"/>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fr-FR"/>
          </a:p>
        </c:txPr>
        <c:crossAx val="177749312"/>
        <c:crossesAt val="0"/>
        <c:crossBetween val="midCat"/>
      </c:valAx>
      <c:spPr>
        <a:solidFill>
          <a:srgbClr val="FFFFFF"/>
        </a:solidFill>
        <a:ln w="25400">
          <a:noFill/>
        </a:ln>
      </c:spPr>
    </c:plotArea>
    <c:legend>
      <c:legendPos val="r"/>
      <c:layout>
        <c:manualLayout>
          <c:xMode val="edge"/>
          <c:yMode val="edge"/>
          <c:x val="7.2831337259313178E-2"/>
          <c:y val="6.5261132185732054E-2"/>
          <c:w val="0.15873506007827456"/>
          <c:h val="0.26680293802046345"/>
        </c:manualLayout>
      </c:layout>
      <c:overlay val="0"/>
      <c:spPr>
        <a:solidFill>
          <a:srgbClr val="F2F2F2"/>
        </a:solidFill>
        <a:ln w="25400">
          <a:noFill/>
        </a:ln>
      </c:spPr>
      <c:txPr>
        <a:bodyPr/>
        <a:lstStyle/>
        <a:p>
          <a:pPr>
            <a:defRPr sz="63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2F2F2"/>
    </a:solidFill>
    <a:ln w="3175">
      <a:solidFill>
        <a:srgbClr val="80808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89" l="0.78740157499999996" r="0.78740157499999996" t="0.98425196899999989" header="0.51180555555555562" footer="0.51180555555555562"/>
    <c:pageSetup firstPageNumber="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002159884655774E-2"/>
          <c:y val="4.6383686169066504E-2"/>
          <c:w val="0.89502761566809885"/>
          <c:h val="0.85717052040434893"/>
        </c:manualLayout>
      </c:layout>
      <c:scatterChart>
        <c:scatterStyle val="lineMarker"/>
        <c:varyColors val="0"/>
        <c:ser>
          <c:idx val="0"/>
          <c:order val="0"/>
          <c:tx>
            <c:strRef>
              <c:f>'Mesures modernes'!$K$6</c:f>
              <c:strCache>
                <c:ptCount val="1"/>
                <c:pt idx="0">
                  <c:v>MLO (3397m)</c:v>
                </c:pt>
              </c:strCache>
            </c:strRef>
          </c:tx>
          <c:spPr>
            <a:ln w="12700">
              <a:solidFill>
                <a:srgbClr val="00CCFF"/>
              </a:solidFill>
              <a:prstDash val="sysDash"/>
            </a:ln>
          </c:spPr>
          <c:marker>
            <c:symbol val="none"/>
          </c:marker>
          <c:xVal>
            <c:numRef>
              <c:f>'Mesures modernes'!$J$7:$J$498</c:f>
              <c:numCache>
                <c:formatCode>General</c:formatCode>
                <c:ptCount val="492"/>
                <c:pt idx="0">
                  <c:v>1980.0409999999999</c:v>
                </c:pt>
                <c:pt idx="1">
                  <c:v>1980.1257000000001</c:v>
                </c:pt>
                <c:pt idx="2">
                  <c:v>1980.2049</c:v>
                </c:pt>
                <c:pt idx="3">
                  <c:v>1980.2896000000001</c:v>
                </c:pt>
                <c:pt idx="4">
                  <c:v>1980.3715999999999</c:v>
                </c:pt>
                <c:pt idx="5">
                  <c:v>1980.4563000000001</c:v>
                </c:pt>
                <c:pt idx="6">
                  <c:v>1980.5382999999999</c:v>
                </c:pt>
                <c:pt idx="7">
                  <c:v>1980.623</c:v>
                </c:pt>
                <c:pt idx="8">
                  <c:v>1980.7076999999999</c:v>
                </c:pt>
                <c:pt idx="9">
                  <c:v>1980.7896000000001</c:v>
                </c:pt>
                <c:pt idx="10">
                  <c:v>1980.8742999999999</c:v>
                </c:pt>
                <c:pt idx="11">
                  <c:v>1980.9563000000001</c:v>
                </c:pt>
                <c:pt idx="12">
                  <c:v>1981.0410999999999</c:v>
                </c:pt>
                <c:pt idx="13">
                  <c:v>1981.126</c:v>
                </c:pt>
                <c:pt idx="14">
                  <c:v>1981.2027</c:v>
                </c:pt>
                <c:pt idx="15">
                  <c:v>1981.2877000000001</c:v>
                </c:pt>
                <c:pt idx="16">
                  <c:v>1981.3698999999999</c:v>
                </c:pt>
                <c:pt idx="17">
                  <c:v>1981.4548</c:v>
                </c:pt>
                <c:pt idx="18">
                  <c:v>1981.537</c:v>
                </c:pt>
                <c:pt idx="19">
                  <c:v>1981.6219000000001</c:v>
                </c:pt>
                <c:pt idx="20">
                  <c:v>1981.7067999999999</c:v>
                </c:pt>
                <c:pt idx="21">
                  <c:v>1981.789</c:v>
                </c:pt>
                <c:pt idx="22">
                  <c:v>1981.874</c:v>
                </c:pt>
                <c:pt idx="23">
                  <c:v>1981.9562000000001</c:v>
                </c:pt>
                <c:pt idx="24">
                  <c:v>1982.0410999999999</c:v>
                </c:pt>
                <c:pt idx="25">
                  <c:v>1982.126</c:v>
                </c:pt>
                <c:pt idx="26">
                  <c:v>1982.2027</c:v>
                </c:pt>
                <c:pt idx="27">
                  <c:v>1982.2877000000001</c:v>
                </c:pt>
                <c:pt idx="28">
                  <c:v>1982.3698999999999</c:v>
                </c:pt>
                <c:pt idx="29">
                  <c:v>1982.4548</c:v>
                </c:pt>
                <c:pt idx="30">
                  <c:v>1982.537</c:v>
                </c:pt>
                <c:pt idx="31">
                  <c:v>1982.6219000000001</c:v>
                </c:pt>
                <c:pt idx="32">
                  <c:v>1982.7067999999999</c:v>
                </c:pt>
                <c:pt idx="33">
                  <c:v>1982.789</c:v>
                </c:pt>
                <c:pt idx="34">
                  <c:v>1982.874</c:v>
                </c:pt>
                <c:pt idx="35">
                  <c:v>1982.9562000000001</c:v>
                </c:pt>
                <c:pt idx="36">
                  <c:v>1983.0410999999999</c:v>
                </c:pt>
                <c:pt idx="37">
                  <c:v>1983.126</c:v>
                </c:pt>
                <c:pt idx="38">
                  <c:v>1983.2027</c:v>
                </c:pt>
                <c:pt idx="39">
                  <c:v>1983.2877000000001</c:v>
                </c:pt>
                <c:pt idx="40">
                  <c:v>1983.3698999999999</c:v>
                </c:pt>
                <c:pt idx="41">
                  <c:v>1983.4548</c:v>
                </c:pt>
                <c:pt idx="42">
                  <c:v>1983.537</c:v>
                </c:pt>
                <c:pt idx="43">
                  <c:v>1983.6219000000001</c:v>
                </c:pt>
                <c:pt idx="44">
                  <c:v>1983.7067999999999</c:v>
                </c:pt>
                <c:pt idx="45">
                  <c:v>1983.789</c:v>
                </c:pt>
                <c:pt idx="46">
                  <c:v>1983.874</c:v>
                </c:pt>
                <c:pt idx="47">
                  <c:v>1983.9562000000001</c:v>
                </c:pt>
                <c:pt idx="48">
                  <c:v>1984.0409999999999</c:v>
                </c:pt>
                <c:pt idx="49">
                  <c:v>1984.1257000000001</c:v>
                </c:pt>
                <c:pt idx="50">
                  <c:v>1984.2049</c:v>
                </c:pt>
                <c:pt idx="51">
                  <c:v>1984.2896000000001</c:v>
                </c:pt>
                <c:pt idx="52">
                  <c:v>1984.3715999999999</c:v>
                </c:pt>
                <c:pt idx="53">
                  <c:v>1984.4563000000001</c:v>
                </c:pt>
                <c:pt idx="54">
                  <c:v>1984.5382999999999</c:v>
                </c:pt>
                <c:pt idx="55">
                  <c:v>1984.623</c:v>
                </c:pt>
                <c:pt idx="56">
                  <c:v>1984.7076999999999</c:v>
                </c:pt>
                <c:pt idx="57">
                  <c:v>1984.7896000000001</c:v>
                </c:pt>
                <c:pt idx="58">
                  <c:v>1984.8742999999999</c:v>
                </c:pt>
                <c:pt idx="59">
                  <c:v>1984.9563000000001</c:v>
                </c:pt>
                <c:pt idx="60">
                  <c:v>1985.0410999999999</c:v>
                </c:pt>
                <c:pt idx="61">
                  <c:v>1985.126</c:v>
                </c:pt>
                <c:pt idx="62">
                  <c:v>1985.2027</c:v>
                </c:pt>
                <c:pt idx="63">
                  <c:v>1985.2877000000001</c:v>
                </c:pt>
                <c:pt idx="64">
                  <c:v>1985.3698999999999</c:v>
                </c:pt>
                <c:pt idx="65">
                  <c:v>1985.4548</c:v>
                </c:pt>
                <c:pt idx="66">
                  <c:v>1985.537</c:v>
                </c:pt>
                <c:pt idx="67">
                  <c:v>1985.6219000000001</c:v>
                </c:pt>
                <c:pt idx="68">
                  <c:v>1985.7067999999999</c:v>
                </c:pt>
                <c:pt idx="69">
                  <c:v>1985.789</c:v>
                </c:pt>
                <c:pt idx="70">
                  <c:v>1985.874</c:v>
                </c:pt>
                <c:pt idx="71">
                  <c:v>1985.9562000000001</c:v>
                </c:pt>
                <c:pt idx="72">
                  <c:v>1986.0410999999999</c:v>
                </c:pt>
                <c:pt idx="73">
                  <c:v>1986.126</c:v>
                </c:pt>
                <c:pt idx="74">
                  <c:v>1986.2027</c:v>
                </c:pt>
                <c:pt idx="75">
                  <c:v>1986.2877000000001</c:v>
                </c:pt>
                <c:pt idx="76">
                  <c:v>1986.3698999999999</c:v>
                </c:pt>
                <c:pt idx="77">
                  <c:v>1986.4548</c:v>
                </c:pt>
                <c:pt idx="78">
                  <c:v>1986.537</c:v>
                </c:pt>
                <c:pt idx="79">
                  <c:v>1986.6219000000001</c:v>
                </c:pt>
                <c:pt idx="80">
                  <c:v>1986.7067999999999</c:v>
                </c:pt>
                <c:pt idx="81">
                  <c:v>1986.789</c:v>
                </c:pt>
                <c:pt idx="82">
                  <c:v>1986.874</c:v>
                </c:pt>
                <c:pt idx="83">
                  <c:v>1986.9562000000001</c:v>
                </c:pt>
                <c:pt idx="84">
                  <c:v>1987.0410999999999</c:v>
                </c:pt>
                <c:pt idx="85">
                  <c:v>1987.126</c:v>
                </c:pt>
                <c:pt idx="86">
                  <c:v>1987.2027</c:v>
                </c:pt>
                <c:pt idx="87">
                  <c:v>1987.2877000000001</c:v>
                </c:pt>
                <c:pt idx="88">
                  <c:v>1987.3698999999999</c:v>
                </c:pt>
                <c:pt idx="89">
                  <c:v>1987.4548</c:v>
                </c:pt>
                <c:pt idx="90">
                  <c:v>1987.537</c:v>
                </c:pt>
                <c:pt idx="91">
                  <c:v>1987.6219000000001</c:v>
                </c:pt>
                <c:pt idx="92">
                  <c:v>1987.7067999999999</c:v>
                </c:pt>
                <c:pt idx="93">
                  <c:v>1987.789</c:v>
                </c:pt>
                <c:pt idx="94">
                  <c:v>1987.874</c:v>
                </c:pt>
                <c:pt idx="95">
                  <c:v>1987.9562000000001</c:v>
                </c:pt>
                <c:pt idx="96">
                  <c:v>1988.0409999999999</c:v>
                </c:pt>
                <c:pt idx="97">
                  <c:v>1988.1257000000001</c:v>
                </c:pt>
                <c:pt idx="98">
                  <c:v>1988.2049</c:v>
                </c:pt>
                <c:pt idx="99">
                  <c:v>1988.2896000000001</c:v>
                </c:pt>
                <c:pt idx="100">
                  <c:v>1988.3715999999999</c:v>
                </c:pt>
                <c:pt idx="101">
                  <c:v>1988.4563000000001</c:v>
                </c:pt>
                <c:pt idx="102">
                  <c:v>1988.5382999999999</c:v>
                </c:pt>
                <c:pt idx="103">
                  <c:v>1988.623</c:v>
                </c:pt>
                <c:pt idx="104">
                  <c:v>1988.7076999999999</c:v>
                </c:pt>
                <c:pt idx="105">
                  <c:v>1988.7896000000001</c:v>
                </c:pt>
                <c:pt idx="106">
                  <c:v>1988.8742999999999</c:v>
                </c:pt>
                <c:pt idx="107">
                  <c:v>1988.9563000000001</c:v>
                </c:pt>
                <c:pt idx="108">
                  <c:v>1989.0410999999999</c:v>
                </c:pt>
                <c:pt idx="109">
                  <c:v>1989.126</c:v>
                </c:pt>
                <c:pt idx="110">
                  <c:v>1989.2027</c:v>
                </c:pt>
                <c:pt idx="111">
                  <c:v>1989.2877000000001</c:v>
                </c:pt>
                <c:pt idx="112">
                  <c:v>1989.3698999999999</c:v>
                </c:pt>
                <c:pt idx="113">
                  <c:v>1989.4548</c:v>
                </c:pt>
                <c:pt idx="114">
                  <c:v>1989.537</c:v>
                </c:pt>
                <c:pt idx="115">
                  <c:v>1989.6219000000001</c:v>
                </c:pt>
                <c:pt idx="116">
                  <c:v>1989.7067999999999</c:v>
                </c:pt>
                <c:pt idx="117">
                  <c:v>1989.789</c:v>
                </c:pt>
                <c:pt idx="118">
                  <c:v>1989.874</c:v>
                </c:pt>
                <c:pt idx="119">
                  <c:v>1989.9562000000001</c:v>
                </c:pt>
                <c:pt idx="120">
                  <c:v>1990.0410999999999</c:v>
                </c:pt>
                <c:pt idx="121">
                  <c:v>1990.126</c:v>
                </c:pt>
                <c:pt idx="122">
                  <c:v>1990.2027</c:v>
                </c:pt>
                <c:pt idx="123">
                  <c:v>1990.2877000000001</c:v>
                </c:pt>
                <c:pt idx="124">
                  <c:v>1990.3698999999999</c:v>
                </c:pt>
                <c:pt idx="125">
                  <c:v>1990.4548</c:v>
                </c:pt>
                <c:pt idx="126">
                  <c:v>1990.537</c:v>
                </c:pt>
                <c:pt idx="127">
                  <c:v>1990.6219000000001</c:v>
                </c:pt>
                <c:pt idx="128">
                  <c:v>1990.7067999999999</c:v>
                </c:pt>
                <c:pt idx="129">
                  <c:v>1990.789</c:v>
                </c:pt>
                <c:pt idx="130">
                  <c:v>1990.874</c:v>
                </c:pt>
                <c:pt idx="131">
                  <c:v>1990.9562000000001</c:v>
                </c:pt>
                <c:pt idx="132">
                  <c:v>1991.0410999999999</c:v>
                </c:pt>
                <c:pt idx="133">
                  <c:v>1991.126</c:v>
                </c:pt>
                <c:pt idx="134">
                  <c:v>1991.2027</c:v>
                </c:pt>
                <c:pt idx="135">
                  <c:v>1991.2877000000001</c:v>
                </c:pt>
                <c:pt idx="136">
                  <c:v>1991.3698999999999</c:v>
                </c:pt>
                <c:pt idx="137">
                  <c:v>1991.4548</c:v>
                </c:pt>
                <c:pt idx="138">
                  <c:v>1991.537</c:v>
                </c:pt>
                <c:pt idx="139">
                  <c:v>1991.6219000000001</c:v>
                </c:pt>
                <c:pt idx="140">
                  <c:v>1991.7067999999999</c:v>
                </c:pt>
                <c:pt idx="141">
                  <c:v>1991.789</c:v>
                </c:pt>
                <c:pt idx="142">
                  <c:v>1991.874</c:v>
                </c:pt>
                <c:pt idx="143">
                  <c:v>1991.9562000000001</c:v>
                </c:pt>
                <c:pt idx="144">
                  <c:v>1992.0409999999999</c:v>
                </c:pt>
                <c:pt idx="145">
                  <c:v>1992.1257000000001</c:v>
                </c:pt>
                <c:pt idx="146">
                  <c:v>1992.2049</c:v>
                </c:pt>
                <c:pt idx="147">
                  <c:v>1992.2896000000001</c:v>
                </c:pt>
                <c:pt idx="148">
                  <c:v>1992.3715999999999</c:v>
                </c:pt>
                <c:pt idx="149">
                  <c:v>1992.4563000000001</c:v>
                </c:pt>
                <c:pt idx="150">
                  <c:v>1992.5382999999999</c:v>
                </c:pt>
                <c:pt idx="151">
                  <c:v>1992.623</c:v>
                </c:pt>
                <c:pt idx="152">
                  <c:v>1992.7076999999999</c:v>
                </c:pt>
                <c:pt idx="153">
                  <c:v>1992.7896000000001</c:v>
                </c:pt>
                <c:pt idx="154">
                  <c:v>1992.8742999999999</c:v>
                </c:pt>
                <c:pt idx="155">
                  <c:v>1992.9563000000001</c:v>
                </c:pt>
                <c:pt idx="156">
                  <c:v>1993.0410999999999</c:v>
                </c:pt>
                <c:pt idx="157">
                  <c:v>1993.126</c:v>
                </c:pt>
                <c:pt idx="158">
                  <c:v>1993.2027</c:v>
                </c:pt>
                <c:pt idx="159">
                  <c:v>1993.2877000000001</c:v>
                </c:pt>
                <c:pt idx="160">
                  <c:v>1993.3698999999999</c:v>
                </c:pt>
                <c:pt idx="161">
                  <c:v>1993.4548</c:v>
                </c:pt>
                <c:pt idx="162">
                  <c:v>1993.537</c:v>
                </c:pt>
                <c:pt idx="163">
                  <c:v>1993.6219000000001</c:v>
                </c:pt>
                <c:pt idx="164">
                  <c:v>1993.7067999999999</c:v>
                </c:pt>
                <c:pt idx="165">
                  <c:v>1993.789</c:v>
                </c:pt>
                <c:pt idx="166">
                  <c:v>1993.874</c:v>
                </c:pt>
                <c:pt idx="167">
                  <c:v>1993.9562000000001</c:v>
                </c:pt>
                <c:pt idx="168">
                  <c:v>1994.0410999999999</c:v>
                </c:pt>
                <c:pt idx="169">
                  <c:v>1994.126</c:v>
                </c:pt>
                <c:pt idx="170">
                  <c:v>1994.2027</c:v>
                </c:pt>
                <c:pt idx="171">
                  <c:v>1994.2877000000001</c:v>
                </c:pt>
                <c:pt idx="172">
                  <c:v>1994.3698999999999</c:v>
                </c:pt>
                <c:pt idx="173">
                  <c:v>1994.4548</c:v>
                </c:pt>
                <c:pt idx="174">
                  <c:v>1994.537</c:v>
                </c:pt>
                <c:pt idx="175">
                  <c:v>1994.6219000000001</c:v>
                </c:pt>
                <c:pt idx="176">
                  <c:v>1994.7067999999999</c:v>
                </c:pt>
                <c:pt idx="177">
                  <c:v>1994.789</c:v>
                </c:pt>
                <c:pt idx="178">
                  <c:v>1994.874</c:v>
                </c:pt>
                <c:pt idx="179">
                  <c:v>1994.9562000000001</c:v>
                </c:pt>
                <c:pt idx="180">
                  <c:v>1995.0410999999999</c:v>
                </c:pt>
                <c:pt idx="181">
                  <c:v>1995.126</c:v>
                </c:pt>
                <c:pt idx="182">
                  <c:v>1995.2027</c:v>
                </c:pt>
                <c:pt idx="183">
                  <c:v>1995.2877000000001</c:v>
                </c:pt>
                <c:pt idx="184">
                  <c:v>1995.3698999999999</c:v>
                </c:pt>
                <c:pt idx="185">
                  <c:v>1995.4548</c:v>
                </c:pt>
                <c:pt idx="186">
                  <c:v>1995.537</c:v>
                </c:pt>
                <c:pt idx="187">
                  <c:v>1995.6219000000001</c:v>
                </c:pt>
                <c:pt idx="188">
                  <c:v>1995.7067999999999</c:v>
                </c:pt>
                <c:pt idx="189">
                  <c:v>1995.789</c:v>
                </c:pt>
                <c:pt idx="190">
                  <c:v>1995.874</c:v>
                </c:pt>
                <c:pt idx="191">
                  <c:v>1995.9562000000001</c:v>
                </c:pt>
                <c:pt idx="192">
                  <c:v>1996.0409999999999</c:v>
                </c:pt>
                <c:pt idx="193">
                  <c:v>1996.1257000000001</c:v>
                </c:pt>
                <c:pt idx="194">
                  <c:v>1996.2049</c:v>
                </c:pt>
                <c:pt idx="195">
                  <c:v>1996.2896000000001</c:v>
                </c:pt>
                <c:pt idx="196">
                  <c:v>1996.3715999999999</c:v>
                </c:pt>
                <c:pt idx="197">
                  <c:v>1996.4563000000001</c:v>
                </c:pt>
                <c:pt idx="198">
                  <c:v>1996.5382999999999</c:v>
                </c:pt>
                <c:pt idx="199">
                  <c:v>1996.623</c:v>
                </c:pt>
                <c:pt idx="200">
                  <c:v>1996.7076999999999</c:v>
                </c:pt>
                <c:pt idx="201">
                  <c:v>1996.7896000000001</c:v>
                </c:pt>
                <c:pt idx="202">
                  <c:v>1996.8742999999999</c:v>
                </c:pt>
                <c:pt idx="203">
                  <c:v>1996.9563000000001</c:v>
                </c:pt>
                <c:pt idx="204">
                  <c:v>1997.0410999999999</c:v>
                </c:pt>
                <c:pt idx="205">
                  <c:v>1997.126</c:v>
                </c:pt>
                <c:pt idx="206">
                  <c:v>1997.2027</c:v>
                </c:pt>
                <c:pt idx="207">
                  <c:v>1997.2877000000001</c:v>
                </c:pt>
                <c:pt idx="208">
                  <c:v>1997.3698999999999</c:v>
                </c:pt>
                <c:pt idx="209">
                  <c:v>1997.4548</c:v>
                </c:pt>
                <c:pt idx="210">
                  <c:v>1997.537</c:v>
                </c:pt>
                <c:pt idx="211">
                  <c:v>1997.6219000000001</c:v>
                </c:pt>
                <c:pt idx="212">
                  <c:v>1997.7067999999999</c:v>
                </c:pt>
                <c:pt idx="213">
                  <c:v>1997.789</c:v>
                </c:pt>
                <c:pt idx="214">
                  <c:v>1997.874</c:v>
                </c:pt>
                <c:pt idx="215">
                  <c:v>1997.9562000000001</c:v>
                </c:pt>
                <c:pt idx="216">
                  <c:v>1998.0410999999999</c:v>
                </c:pt>
                <c:pt idx="217">
                  <c:v>1998.126</c:v>
                </c:pt>
                <c:pt idx="218">
                  <c:v>1998.2027</c:v>
                </c:pt>
                <c:pt idx="219">
                  <c:v>1998.2877000000001</c:v>
                </c:pt>
                <c:pt idx="220">
                  <c:v>1998.3698999999999</c:v>
                </c:pt>
                <c:pt idx="221">
                  <c:v>1998.4548</c:v>
                </c:pt>
                <c:pt idx="222">
                  <c:v>1998.537</c:v>
                </c:pt>
                <c:pt idx="223">
                  <c:v>1998.6219000000001</c:v>
                </c:pt>
                <c:pt idx="224">
                  <c:v>1998.7067999999999</c:v>
                </c:pt>
                <c:pt idx="225">
                  <c:v>1998.789</c:v>
                </c:pt>
                <c:pt idx="226">
                  <c:v>1998.874</c:v>
                </c:pt>
                <c:pt idx="227">
                  <c:v>1998.9562000000001</c:v>
                </c:pt>
                <c:pt idx="228">
                  <c:v>1999.0410999999999</c:v>
                </c:pt>
                <c:pt idx="229">
                  <c:v>1999.126</c:v>
                </c:pt>
                <c:pt idx="230">
                  <c:v>1999.2027</c:v>
                </c:pt>
                <c:pt idx="231">
                  <c:v>1999.2877000000001</c:v>
                </c:pt>
                <c:pt idx="232">
                  <c:v>1999.3698999999999</c:v>
                </c:pt>
                <c:pt idx="233">
                  <c:v>1999.4548</c:v>
                </c:pt>
                <c:pt idx="234">
                  <c:v>1999.537</c:v>
                </c:pt>
                <c:pt idx="235">
                  <c:v>1999.6219000000001</c:v>
                </c:pt>
                <c:pt idx="236">
                  <c:v>1999.7067999999999</c:v>
                </c:pt>
                <c:pt idx="237">
                  <c:v>1999.789</c:v>
                </c:pt>
                <c:pt idx="238">
                  <c:v>1999.874</c:v>
                </c:pt>
                <c:pt idx="239">
                  <c:v>1999.9562000000001</c:v>
                </c:pt>
                <c:pt idx="240">
                  <c:v>2000.0409999999999</c:v>
                </c:pt>
                <c:pt idx="241">
                  <c:v>2000.1257000000001</c:v>
                </c:pt>
                <c:pt idx="242">
                  <c:v>2000.2049</c:v>
                </c:pt>
                <c:pt idx="243">
                  <c:v>2000.2896000000001</c:v>
                </c:pt>
                <c:pt idx="244">
                  <c:v>2000.3715999999999</c:v>
                </c:pt>
                <c:pt idx="245">
                  <c:v>2000.4563000000001</c:v>
                </c:pt>
                <c:pt idx="246">
                  <c:v>2000.5382999999999</c:v>
                </c:pt>
                <c:pt idx="247">
                  <c:v>2000.623</c:v>
                </c:pt>
                <c:pt idx="248">
                  <c:v>2000.7076999999999</c:v>
                </c:pt>
                <c:pt idx="249">
                  <c:v>2000.7896000000001</c:v>
                </c:pt>
                <c:pt idx="250">
                  <c:v>2000.8742999999999</c:v>
                </c:pt>
                <c:pt idx="251">
                  <c:v>2000.9563000000001</c:v>
                </c:pt>
                <c:pt idx="252">
                  <c:v>2001.0410999999999</c:v>
                </c:pt>
                <c:pt idx="253">
                  <c:v>2001.126</c:v>
                </c:pt>
                <c:pt idx="254">
                  <c:v>2001.2027</c:v>
                </c:pt>
                <c:pt idx="255">
                  <c:v>2001.2877000000001</c:v>
                </c:pt>
                <c:pt idx="256">
                  <c:v>2001.3698999999999</c:v>
                </c:pt>
                <c:pt idx="257">
                  <c:v>2001.4548</c:v>
                </c:pt>
                <c:pt idx="258">
                  <c:v>2001.537</c:v>
                </c:pt>
                <c:pt idx="259">
                  <c:v>2001.6219000000001</c:v>
                </c:pt>
                <c:pt idx="260">
                  <c:v>2001.7067999999999</c:v>
                </c:pt>
                <c:pt idx="261">
                  <c:v>2001.789</c:v>
                </c:pt>
                <c:pt idx="262">
                  <c:v>2001.874</c:v>
                </c:pt>
                <c:pt idx="263">
                  <c:v>2001.9562000000001</c:v>
                </c:pt>
                <c:pt idx="264">
                  <c:v>2002.0410999999999</c:v>
                </c:pt>
                <c:pt idx="265">
                  <c:v>2002.126</c:v>
                </c:pt>
                <c:pt idx="266">
                  <c:v>2002.2027</c:v>
                </c:pt>
                <c:pt idx="267">
                  <c:v>2002.2877000000001</c:v>
                </c:pt>
                <c:pt idx="268">
                  <c:v>2002.3698999999999</c:v>
                </c:pt>
                <c:pt idx="269">
                  <c:v>2002.4548</c:v>
                </c:pt>
                <c:pt idx="270">
                  <c:v>2002.537</c:v>
                </c:pt>
                <c:pt idx="271">
                  <c:v>2002.6219000000001</c:v>
                </c:pt>
                <c:pt idx="272">
                  <c:v>2002.7067999999999</c:v>
                </c:pt>
                <c:pt idx="273">
                  <c:v>2002.789</c:v>
                </c:pt>
                <c:pt idx="274">
                  <c:v>2002.874</c:v>
                </c:pt>
                <c:pt idx="275">
                  <c:v>2002.9562000000001</c:v>
                </c:pt>
                <c:pt idx="276">
                  <c:v>2003.0410999999999</c:v>
                </c:pt>
                <c:pt idx="277">
                  <c:v>2003.126</c:v>
                </c:pt>
                <c:pt idx="278">
                  <c:v>2003.2027</c:v>
                </c:pt>
                <c:pt idx="279">
                  <c:v>2003.2877000000001</c:v>
                </c:pt>
                <c:pt idx="280">
                  <c:v>2003.3698999999999</c:v>
                </c:pt>
                <c:pt idx="281">
                  <c:v>2003.4548</c:v>
                </c:pt>
                <c:pt idx="282">
                  <c:v>2003.537</c:v>
                </c:pt>
                <c:pt idx="283">
                  <c:v>2003.6219000000001</c:v>
                </c:pt>
                <c:pt idx="284">
                  <c:v>2003.7067999999999</c:v>
                </c:pt>
                <c:pt idx="285">
                  <c:v>2003.789</c:v>
                </c:pt>
                <c:pt idx="286">
                  <c:v>2003.874</c:v>
                </c:pt>
                <c:pt idx="287">
                  <c:v>2003.9562000000001</c:v>
                </c:pt>
                <c:pt idx="288">
                  <c:v>2004.0409999999999</c:v>
                </c:pt>
                <c:pt idx="289">
                  <c:v>2004.1257000000001</c:v>
                </c:pt>
                <c:pt idx="290">
                  <c:v>2004.2049</c:v>
                </c:pt>
                <c:pt idx="291">
                  <c:v>2004.2896000000001</c:v>
                </c:pt>
                <c:pt idx="292">
                  <c:v>2004.3715999999999</c:v>
                </c:pt>
                <c:pt idx="293">
                  <c:v>2004.4563000000001</c:v>
                </c:pt>
                <c:pt idx="294">
                  <c:v>2004.5382999999999</c:v>
                </c:pt>
                <c:pt idx="295">
                  <c:v>2004.623</c:v>
                </c:pt>
                <c:pt idx="296">
                  <c:v>2004.7076999999999</c:v>
                </c:pt>
                <c:pt idx="297">
                  <c:v>2004.7896000000001</c:v>
                </c:pt>
                <c:pt idx="298">
                  <c:v>2004.8742999999999</c:v>
                </c:pt>
                <c:pt idx="299">
                  <c:v>2004.9563000000001</c:v>
                </c:pt>
                <c:pt idx="300">
                  <c:v>2005.0410999999999</c:v>
                </c:pt>
                <c:pt idx="301">
                  <c:v>2005.126</c:v>
                </c:pt>
                <c:pt idx="302">
                  <c:v>2005.2027</c:v>
                </c:pt>
                <c:pt idx="303">
                  <c:v>2005.2877000000001</c:v>
                </c:pt>
                <c:pt idx="304">
                  <c:v>2005.3698999999999</c:v>
                </c:pt>
                <c:pt idx="305">
                  <c:v>2005.4548</c:v>
                </c:pt>
                <c:pt idx="306">
                  <c:v>2005.537</c:v>
                </c:pt>
                <c:pt idx="307">
                  <c:v>2005.6219000000001</c:v>
                </c:pt>
                <c:pt idx="308">
                  <c:v>2005.7067999999999</c:v>
                </c:pt>
                <c:pt idx="309">
                  <c:v>2005.789</c:v>
                </c:pt>
                <c:pt idx="310">
                  <c:v>2005.874</c:v>
                </c:pt>
                <c:pt idx="311">
                  <c:v>2005.9562000000001</c:v>
                </c:pt>
                <c:pt idx="312">
                  <c:v>2006.0410999999999</c:v>
                </c:pt>
                <c:pt idx="313">
                  <c:v>2006.126</c:v>
                </c:pt>
                <c:pt idx="314">
                  <c:v>2006.2027</c:v>
                </c:pt>
                <c:pt idx="315">
                  <c:v>2006.2877000000001</c:v>
                </c:pt>
                <c:pt idx="316">
                  <c:v>2006.3698999999999</c:v>
                </c:pt>
                <c:pt idx="317">
                  <c:v>2006.4548</c:v>
                </c:pt>
                <c:pt idx="318">
                  <c:v>2006.537</c:v>
                </c:pt>
                <c:pt idx="319">
                  <c:v>2006.6219000000001</c:v>
                </c:pt>
                <c:pt idx="320">
                  <c:v>2006.7067999999999</c:v>
                </c:pt>
                <c:pt idx="321">
                  <c:v>2006.789</c:v>
                </c:pt>
                <c:pt idx="322">
                  <c:v>2006.874</c:v>
                </c:pt>
                <c:pt idx="323">
                  <c:v>2006.9562000000001</c:v>
                </c:pt>
                <c:pt idx="324">
                  <c:v>2007.0410999999999</c:v>
                </c:pt>
                <c:pt idx="325">
                  <c:v>2007.126</c:v>
                </c:pt>
                <c:pt idx="326">
                  <c:v>2007.2027</c:v>
                </c:pt>
                <c:pt idx="327">
                  <c:v>2007.2877000000001</c:v>
                </c:pt>
                <c:pt idx="328">
                  <c:v>2007.3698999999999</c:v>
                </c:pt>
                <c:pt idx="329">
                  <c:v>2007.4548</c:v>
                </c:pt>
                <c:pt idx="330">
                  <c:v>2007.537</c:v>
                </c:pt>
                <c:pt idx="331">
                  <c:v>2007.6219000000001</c:v>
                </c:pt>
                <c:pt idx="332">
                  <c:v>2007.7067999999999</c:v>
                </c:pt>
                <c:pt idx="333">
                  <c:v>2007.789</c:v>
                </c:pt>
                <c:pt idx="334">
                  <c:v>2007.874</c:v>
                </c:pt>
                <c:pt idx="335">
                  <c:v>2007.9562000000001</c:v>
                </c:pt>
                <c:pt idx="336">
                  <c:v>2008.0409999999999</c:v>
                </c:pt>
                <c:pt idx="337">
                  <c:v>2008.1257000000001</c:v>
                </c:pt>
                <c:pt idx="338">
                  <c:v>2008.2049</c:v>
                </c:pt>
                <c:pt idx="339">
                  <c:v>2008.2896000000001</c:v>
                </c:pt>
                <c:pt idx="340">
                  <c:v>2008.3715999999999</c:v>
                </c:pt>
                <c:pt idx="341">
                  <c:v>2008.4563000000001</c:v>
                </c:pt>
                <c:pt idx="342">
                  <c:v>2008.5382999999999</c:v>
                </c:pt>
                <c:pt idx="343">
                  <c:v>2008.623</c:v>
                </c:pt>
                <c:pt idx="344">
                  <c:v>2008.7076999999999</c:v>
                </c:pt>
                <c:pt idx="345">
                  <c:v>2008.7896000000001</c:v>
                </c:pt>
                <c:pt idx="346">
                  <c:v>2008.8742999999999</c:v>
                </c:pt>
                <c:pt idx="347">
                  <c:v>2008.9563000000001</c:v>
                </c:pt>
                <c:pt idx="348">
                  <c:v>2009.0410999999999</c:v>
                </c:pt>
                <c:pt idx="349">
                  <c:v>2009.126</c:v>
                </c:pt>
                <c:pt idx="350">
                  <c:v>2009.2027</c:v>
                </c:pt>
                <c:pt idx="351">
                  <c:v>2009.2877000000001</c:v>
                </c:pt>
                <c:pt idx="352">
                  <c:v>2009.3698999999999</c:v>
                </c:pt>
                <c:pt idx="353">
                  <c:v>2009.4548</c:v>
                </c:pt>
                <c:pt idx="354">
                  <c:v>2009.537</c:v>
                </c:pt>
                <c:pt idx="355">
                  <c:v>2009.6219000000001</c:v>
                </c:pt>
                <c:pt idx="356">
                  <c:v>2009.7067999999999</c:v>
                </c:pt>
                <c:pt idx="357">
                  <c:v>2009.789</c:v>
                </c:pt>
                <c:pt idx="358">
                  <c:v>2009.874</c:v>
                </c:pt>
                <c:pt idx="359">
                  <c:v>2009.9562000000001</c:v>
                </c:pt>
                <c:pt idx="360">
                  <c:v>2010.0410999999999</c:v>
                </c:pt>
                <c:pt idx="361">
                  <c:v>2010.126</c:v>
                </c:pt>
                <c:pt idx="362">
                  <c:v>2010.2027</c:v>
                </c:pt>
                <c:pt idx="363">
                  <c:v>2010.2877000000001</c:v>
                </c:pt>
                <c:pt idx="364">
                  <c:v>2010.3698999999999</c:v>
                </c:pt>
                <c:pt idx="365">
                  <c:v>2010.4548</c:v>
                </c:pt>
                <c:pt idx="366">
                  <c:v>2010.537</c:v>
                </c:pt>
                <c:pt idx="367">
                  <c:v>2010.6219000000001</c:v>
                </c:pt>
                <c:pt idx="368">
                  <c:v>2010.7067999999999</c:v>
                </c:pt>
                <c:pt idx="369">
                  <c:v>2010.789</c:v>
                </c:pt>
                <c:pt idx="370">
                  <c:v>2010.874</c:v>
                </c:pt>
                <c:pt idx="371">
                  <c:v>2010.9562000000001</c:v>
                </c:pt>
                <c:pt idx="372">
                  <c:v>2011.0410999999999</c:v>
                </c:pt>
                <c:pt idx="373">
                  <c:v>2011.126</c:v>
                </c:pt>
                <c:pt idx="374">
                  <c:v>2011.2027</c:v>
                </c:pt>
                <c:pt idx="375">
                  <c:v>2011.2877000000001</c:v>
                </c:pt>
                <c:pt idx="376">
                  <c:v>2011.3698999999999</c:v>
                </c:pt>
                <c:pt idx="377">
                  <c:v>2011.4548</c:v>
                </c:pt>
                <c:pt idx="378">
                  <c:v>2011.537</c:v>
                </c:pt>
                <c:pt idx="379">
                  <c:v>2011.6219000000001</c:v>
                </c:pt>
                <c:pt idx="380">
                  <c:v>2011.7067999999999</c:v>
                </c:pt>
                <c:pt idx="381">
                  <c:v>2011.789</c:v>
                </c:pt>
                <c:pt idx="382">
                  <c:v>2011.874</c:v>
                </c:pt>
                <c:pt idx="383">
                  <c:v>2011.9562000000001</c:v>
                </c:pt>
                <c:pt idx="384">
                  <c:v>2012.0409999999999</c:v>
                </c:pt>
                <c:pt idx="385">
                  <c:v>2012.1257000000001</c:v>
                </c:pt>
                <c:pt idx="386">
                  <c:v>2012.2049</c:v>
                </c:pt>
                <c:pt idx="387">
                  <c:v>2012.2896000000001</c:v>
                </c:pt>
                <c:pt idx="388">
                  <c:v>2012.3715999999999</c:v>
                </c:pt>
                <c:pt idx="389">
                  <c:v>2012.4563000000001</c:v>
                </c:pt>
                <c:pt idx="390">
                  <c:v>2012.5382999999999</c:v>
                </c:pt>
                <c:pt idx="391">
                  <c:v>2012.623</c:v>
                </c:pt>
                <c:pt idx="392">
                  <c:v>2012.7076999999999</c:v>
                </c:pt>
                <c:pt idx="393">
                  <c:v>2012.7896000000001</c:v>
                </c:pt>
                <c:pt idx="394">
                  <c:v>2012.8742999999999</c:v>
                </c:pt>
                <c:pt idx="395">
                  <c:v>2012.9563000000001</c:v>
                </c:pt>
                <c:pt idx="396">
                  <c:v>2013.0410999999999</c:v>
                </c:pt>
                <c:pt idx="397">
                  <c:v>2013.126</c:v>
                </c:pt>
                <c:pt idx="398">
                  <c:v>2013.2027</c:v>
                </c:pt>
                <c:pt idx="399">
                  <c:v>2013.2877000000001</c:v>
                </c:pt>
                <c:pt idx="400">
                  <c:v>2013.3698999999999</c:v>
                </c:pt>
                <c:pt idx="401">
                  <c:v>2013.4548</c:v>
                </c:pt>
                <c:pt idx="402">
                  <c:v>2013.537</c:v>
                </c:pt>
                <c:pt idx="403">
                  <c:v>2013.6219000000001</c:v>
                </c:pt>
                <c:pt idx="404">
                  <c:v>2013.7067999999999</c:v>
                </c:pt>
                <c:pt idx="405">
                  <c:v>2013.789</c:v>
                </c:pt>
                <c:pt idx="406">
                  <c:v>2013.874</c:v>
                </c:pt>
                <c:pt idx="407">
                  <c:v>2013.9562000000001</c:v>
                </c:pt>
                <c:pt idx="408">
                  <c:v>2014.0410999999999</c:v>
                </c:pt>
                <c:pt idx="409">
                  <c:v>2014.126</c:v>
                </c:pt>
                <c:pt idx="410">
                  <c:v>2014.2027</c:v>
                </c:pt>
                <c:pt idx="411">
                  <c:v>2014.2877000000001</c:v>
                </c:pt>
                <c:pt idx="412">
                  <c:v>2014.3698999999999</c:v>
                </c:pt>
                <c:pt idx="413">
                  <c:v>2014.4548</c:v>
                </c:pt>
                <c:pt idx="414">
                  <c:v>2014.537</c:v>
                </c:pt>
                <c:pt idx="415">
                  <c:v>2014.6219000000001</c:v>
                </c:pt>
                <c:pt idx="416">
                  <c:v>2014.7067999999999</c:v>
                </c:pt>
                <c:pt idx="417">
                  <c:v>2014.789</c:v>
                </c:pt>
                <c:pt idx="418">
                  <c:v>2014.874</c:v>
                </c:pt>
                <c:pt idx="419">
                  <c:v>2014.9562000000001</c:v>
                </c:pt>
                <c:pt idx="420">
                  <c:v>2015.0410999999999</c:v>
                </c:pt>
                <c:pt idx="421">
                  <c:v>2015.126</c:v>
                </c:pt>
                <c:pt idx="422">
                  <c:v>2015.2027</c:v>
                </c:pt>
                <c:pt idx="423">
                  <c:v>2015.2877000000001</c:v>
                </c:pt>
                <c:pt idx="424">
                  <c:v>2015.3698999999999</c:v>
                </c:pt>
                <c:pt idx="425">
                  <c:v>2015.4548</c:v>
                </c:pt>
                <c:pt idx="426">
                  <c:v>2015.537</c:v>
                </c:pt>
                <c:pt idx="427">
                  <c:v>2015.6219000000001</c:v>
                </c:pt>
                <c:pt idx="428">
                  <c:v>2015.7067999999999</c:v>
                </c:pt>
                <c:pt idx="429">
                  <c:v>2015.789</c:v>
                </c:pt>
                <c:pt idx="430">
                  <c:v>2015.874</c:v>
                </c:pt>
                <c:pt idx="431">
                  <c:v>2015.9562000000001</c:v>
                </c:pt>
                <c:pt idx="432">
                  <c:v>2016.0409999999999</c:v>
                </c:pt>
                <c:pt idx="433">
                  <c:v>2016.1257000000001</c:v>
                </c:pt>
                <c:pt idx="434">
                  <c:v>2016.2049</c:v>
                </c:pt>
                <c:pt idx="435">
                  <c:v>2016.2896000000001</c:v>
                </c:pt>
                <c:pt idx="436">
                  <c:v>2016.3715999999999</c:v>
                </c:pt>
                <c:pt idx="437">
                  <c:v>2016.4563000000001</c:v>
                </c:pt>
                <c:pt idx="438">
                  <c:v>2016.5382999999999</c:v>
                </c:pt>
                <c:pt idx="439">
                  <c:v>2016.623</c:v>
                </c:pt>
                <c:pt idx="440">
                  <c:v>2016.7076999999999</c:v>
                </c:pt>
                <c:pt idx="441">
                  <c:v>2016.7896000000001</c:v>
                </c:pt>
                <c:pt idx="442">
                  <c:v>2016.8742999999999</c:v>
                </c:pt>
                <c:pt idx="443">
                  <c:v>2016.9563000000001</c:v>
                </c:pt>
                <c:pt idx="444">
                  <c:v>2017.0410999999999</c:v>
                </c:pt>
                <c:pt idx="445">
                  <c:v>2017.126</c:v>
                </c:pt>
                <c:pt idx="446">
                  <c:v>2017.2027</c:v>
                </c:pt>
                <c:pt idx="447">
                  <c:v>2017.2877000000001</c:v>
                </c:pt>
                <c:pt idx="448">
                  <c:v>2017.3698999999999</c:v>
                </c:pt>
                <c:pt idx="449">
                  <c:v>2017.4548</c:v>
                </c:pt>
                <c:pt idx="450">
                  <c:v>2017.537</c:v>
                </c:pt>
                <c:pt idx="451">
                  <c:v>2017.6219000000001</c:v>
                </c:pt>
                <c:pt idx="452">
                  <c:v>2017.7067999999999</c:v>
                </c:pt>
                <c:pt idx="453">
                  <c:v>2017.789</c:v>
                </c:pt>
                <c:pt idx="454">
                  <c:v>2017.874</c:v>
                </c:pt>
                <c:pt idx="455">
                  <c:v>2017.9562000000001</c:v>
                </c:pt>
                <c:pt idx="456">
                  <c:v>2018.0410999999999</c:v>
                </c:pt>
                <c:pt idx="457">
                  <c:v>2018.126</c:v>
                </c:pt>
                <c:pt idx="458">
                  <c:v>2018.2027</c:v>
                </c:pt>
                <c:pt idx="459">
                  <c:v>2018.2877000000001</c:v>
                </c:pt>
                <c:pt idx="460">
                  <c:v>2018.3698999999999</c:v>
                </c:pt>
                <c:pt idx="461">
                  <c:v>2018.4548</c:v>
                </c:pt>
                <c:pt idx="462">
                  <c:v>2018.537</c:v>
                </c:pt>
                <c:pt idx="463">
                  <c:v>2018.6219000000001</c:v>
                </c:pt>
                <c:pt idx="464">
                  <c:v>2018.7067999999999</c:v>
                </c:pt>
                <c:pt idx="465">
                  <c:v>2018.789</c:v>
                </c:pt>
                <c:pt idx="466">
                  <c:v>2018.874</c:v>
                </c:pt>
                <c:pt idx="467">
                  <c:v>2018.9562000000001</c:v>
                </c:pt>
                <c:pt idx="468">
                  <c:v>2019.0410999999999</c:v>
                </c:pt>
                <c:pt idx="469">
                  <c:v>2019.126</c:v>
                </c:pt>
                <c:pt idx="470">
                  <c:v>2019.2027</c:v>
                </c:pt>
                <c:pt idx="471">
                  <c:v>2019.2877000000001</c:v>
                </c:pt>
                <c:pt idx="472">
                  <c:v>2019.3698999999999</c:v>
                </c:pt>
                <c:pt idx="473">
                  <c:v>2019.4548</c:v>
                </c:pt>
                <c:pt idx="474">
                  <c:v>2019.537</c:v>
                </c:pt>
                <c:pt idx="475">
                  <c:v>2019.6219000000001</c:v>
                </c:pt>
                <c:pt idx="476">
                  <c:v>2019.7067999999999</c:v>
                </c:pt>
                <c:pt idx="477">
                  <c:v>2019.789</c:v>
                </c:pt>
                <c:pt idx="478">
                  <c:v>2019.874</c:v>
                </c:pt>
                <c:pt idx="479">
                  <c:v>2019.9562000000001</c:v>
                </c:pt>
                <c:pt idx="480">
                  <c:v>2020.0409999999999</c:v>
                </c:pt>
                <c:pt idx="481">
                  <c:v>2020.1257000000001</c:v>
                </c:pt>
                <c:pt idx="482">
                  <c:v>2020.2049</c:v>
                </c:pt>
                <c:pt idx="483">
                  <c:v>2020.2896000000001</c:v>
                </c:pt>
                <c:pt idx="484">
                  <c:v>2020.3715999999999</c:v>
                </c:pt>
                <c:pt idx="485">
                  <c:v>2020.4563000000001</c:v>
                </c:pt>
                <c:pt idx="486">
                  <c:v>2020.5382999999999</c:v>
                </c:pt>
                <c:pt idx="487">
                  <c:v>2020.623</c:v>
                </c:pt>
                <c:pt idx="488">
                  <c:v>2020.7076999999999</c:v>
                </c:pt>
                <c:pt idx="489">
                  <c:v>2020.7896000000001</c:v>
                </c:pt>
                <c:pt idx="490">
                  <c:v>2020.8742999999999</c:v>
                </c:pt>
                <c:pt idx="491">
                  <c:v>2020.9563000000001</c:v>
                </c:pt>
              </c:numCache>
            </c:numRef>
          </c:xVal>
          <c:yVal>
            <c:numRef>
              <c:f>'Mesures modernes'!$K$7:$K$498</c:f>
              <c:numCache>
                <c:formatCode>General</c:formatCode>
                <c:ptCount val="492"/>
                <c:pt idx="0">
                  <c:v>-99.99</c:v>
                </c:pt>
                <c:pt idx="1">
                  <c:v>-7.56</c:v>
                </c:pt>
                <c:pt idx="2">
                  <c:v>-7.56</c:v>
                </c:pt>
                <c:pt idx="3">
                  <c:v>-7.56</c:v>
                </c:pt>
                <c:pt idx="4">
                  <c:v>-7.57</c:v>
                </c:pt>
                <c:pt idx="5">
                  <c:v>-7.57</c:v>
                </c:pt>
                <c:pt idx="6">
                  <c:v>-7.58</c:v>
                </c:pt>
                <c:pt idx="7">
                  <c:v>-7.58</c:v>
                </c:pt>
                <c:pt idx="8">
                  <c:v>-7.58</c:v>
                </c:pt>
                <c:pt idx="9">
                  <c:v>-7.59</c:v>
                </c:pt>
                <c:pt idx="10">
                  <c:v>-7.59</c:v>
                </c:pt>
                <c:pt idx="11">
                  <c:v>-7.59</c:v>
                </c:pt>
                <c:pt idx="12">
                  <c:v>-7.59</c:v>
                </c:pt>
                <c:pt idx="13">
                  <c:v>-7.59</c:v>
                </c:pt>
                <c:pt idx="14">
                  <c:v>-7.59</c:v>
                </c:pt>
                <c:pt idx="15">
                  <c:v>-7.6</c:v>
                </c:pt>
                <c:pt idx="16">
                  <c:v>-7.6</c:v>
                </c:pt>
                <c:pt idx="17">
                  <c:v>-7.6</c:v>
                </c:pt>
                <c:pt idx="18">
                  <c:v>-7.6</c:v>
                </c:pt>
                <c:pt idx="19">
                  <c:v>-7.6</c:v>
                </c:pt>
                <c:pt idx="20">
                  <c:v>-7.59</c:v>
                </c:pt>
                <c:pt idx="21">
                  <c:v>-7.59</c:v>
                </c:pt>
                <c:pt idx="22">
                  <c:v>-7.59</c:v>
                </c:pt>
                <c:pt idx="23">
                  <c:v>-7.59</c:v>
                </c:pt>
                <c:pt idx="24">
                  <c:v>-7.59</c:v>
                </c:pt>
                <c:pt idx="25">
                  <c:v>-7.59</c:v>
                </c:pt>
                <c:pt idx="26">
                  <c:v>-7.59</c:v>
                </c:pt>
                <c:pt idx="27">
                  <c:v>-7.6</c:v>
                </c:pt>
                <c:pt idx="28">
                  <c:v>-7.6</c:v>
                </c:pt>
                <c:pt idx="29">
                  <c:v>-7.6</c:v>
                </c:pt>
                <c:pt idx="30">
                  <c:v>-7.6</c:v>
                </c:pt>
                <c:pt idx="31">
                  <c:v>-7.6</c:v>
                </c:pt>
                <c:pt idx="32">
                  <c:v>-7.61</c:v>
                </c:pt>
                <c:pt idx="33">
                  <c:v>-7.61</c:v>
                </c:pt>
                <c:pt idx="34">
                  <c:v>-7.61</c:v>
                </c:pt>
                <c:pt idx="35">
                  <c:v>-7.62</c:v>
                </c:pt>
                <c:pt idx="36">
                  <c:v>-7.62</c:v>
                </c:pt>
                <c:pt idx="37">
                  <c:v>-7.63</c:v>
                </c:pt>
                <c:pt idx="38">
                  <c:v>-7.63</c:v>
                </c:pt>
                <c:pt idx="39">
                  <c:v>-7.64</c:v>
                </c:pt>
                <c:pt idx="40">
                  <c:v>-7.65</c:v>
                </c:pt>
                <c:pt idx="41">
                  <c:v>-7.65</c:v>
                </c:pt>
                <c:pt idx="42">
                  <c:v>-7.66</c:v>
                </c:pt>
                <c:pt idx="43">
                  <c:v>-7.67</c:v>
                </c:pt>
                <c:pt idx="44">
                  <c:v>-7.68</c:v>
                </c:pt>
                <c:pt idx="45">
                  <c:v>-7.68</c:v>
                </c:pt>
                <c:pt idx="46">
                  <c:v>-7.69</c:v>
                </c:pt>
                <c:pt idx="47">
                  <c:v>-7.7</c:v>
                </c:pt>
                <c:pt idx="48">
                  <c:v>-7.7</c:v>
                </c:pt>
                <c:pt idx="49">
                  <c:v>-7.71</c:v>
                </c:pt>
                <c:pt idx="50">
                  <c:v>-7.71</c:v>
                </c:pt>
                <c:pt idx="51">
                  <c:v>-7.72</c:v>
                </c:pt>
                <c:pt idx="52">
                  <c:v>-7.72</c:v>
                </c:pt>
                <c:pt idx="53">
                  <c:v>-7.72</c:v>
                </c:pt>
                <c:pt idx="54">
                  <c:v>-7.72</c:v>
                </c:pt>
                <c:pt idx="55">
                  <c:v>-7.72</c:v>
                </c:pt>
                <c:pt idx="56">
                  <c:v>-7.71</c:v>
                </c:pt>
                <c:pt idx="57">
                  <c:v>-7.71</c:v>
                </c:pt>
                <c:pt idx="58">
                  <c:v>-7.71</c:v>
                </c:pt>
                <c:pt idx="59">
                  <c:v>-7.7</c:v>
                </c:pt>
                <c:pt idx="60">
                  <c:v>-7.7</c:v>
                </c:pt>
                <c:pt idx="61">
                  <c:v>-7.69</c:v>
                </c:pt>
                <c:pt idx="62">
                  <c:v>-7.69</c:v>
                </c:pt>
                <c:pt idx="63">
                  <c:v>-7.69</c:v>
                </c:pt>
                <c:pt idx="64">
                  <c:v>-7.68</c:v>
                </c:pt>
                <c:pt idx="65">
                  <c:v>-7.68</c:v>
                </c:pt>
                <c:pt idx="66">
                  <c:v>-7.68</c:v>
                </c:pt>
                <c:pt idx="67">
                  <c:v>-7.67</c:v>
                </c:pt>
                <c:pt idx="68">
                  <c:v>-7.67</c:v>
                </c:pt>
                <c:pt idx="69">
                  <c:v>-7.67</c:v>
                </c:pt>
                <c:pt idx="70">
                  <c:v>-7.67</c:v>
                </c:pt>
                <c:pt idx="71">
                  <c:v>-7.66</c:v>
                </c:pt>
                <c:pt idx="72">
                  <c:v>-7.66</c:v>
                </c:pt>
                <c:pt idx="73">
                  <c:v>-7.66</c:v>
                </c:pt>
                <c:pt idx="74">
                  <c:v>-7.66</c:v>
                </c:pt>
                <c:pt idx="75">
                  <c:v>-7.65</c:v>
                </c:pt>
                <c:pt idx="76">
                  <c:v>-7.65</c:v>
                </c:pt>
                <c:pt idx="77">
                  <c:v>-7.65</c:v>
                </c:pt>
                <c:pt idx="78">
                  <c:v>-7.65</c:v>
                </c:pt>
                <c:pt idx="79">
                  <c:v>-7.65</c:v>
                </c:pt>
                <c:pt idx="80">
                  <c:v>-7.65</c:v>
                </c:pt>
                <c:pt idx="81">
                  <c:v>-7.65</c:v>
                </c:pt>
                <c:pt idx="82">
                  <c:v>-7.65</c:v>
                </c:pt>
                <c:pt idx="83">
                  <c:v>-7.66</c:v>
                </c:pt>
                <c:pt idx="84">
                  <c:v>-7.66</c:v>
                </c:pt>
                <c:pt idx="85">
                  <c:v>-7.67</c:v>
                </c:pt>
                <c:pt idx="86">
                  <c:v>-7.68</c:v>
                </c:pt>
                <c:pt idx="87">
                  <c:v>-7.68</c:v>
                </c:pt>
                <c:pt idx="88">
                  <c:v>-7.69</c:v>
                </c:pt>
                <c:pt idx="89">
                  <c:v>-7.7</c:v>
                </c:pt>
                <c:pt idx="90">
                  <c:v>-7.71</c:v>
                </c:pt>
                <c:pt idx="91">
                  <c:v>-7.72</c:v>
                </c:pt>
                <c:pt idx="92">
                  <c:v>-7.73</c:v>
                </c:pt>
                <c:pt idx="93">
                  <c:v>-7.74</c:v>
                </c:pt>
                <c:pt idx="94">
                  <c:v>-7.74</c:v>
                </c:pt>
                <c:pt idx="95">
                  <c:v>-7.75</c:v>
                </c:pt>
                <c:pt idx="96">
                  <c:v>-7.76</c:v>
                </c:pt>
                <c:pt idx="97">
                  <c:v>-7.76</c:v>
                </c:pt>
                <c:pt idx="98">
                  <c:v>-7.77</c:v>
                </c:pt>
                <c:pt idx="99">
                  <c:v>-7.78</c:v>
                </c:pt>
                <c:pt idx="100">
                  <c:v>-7.78</c:v>
                </c:pt>
                <c:pt idx="101">
                  <c:v>-7.78</c:v>
                </c:pt>
                <c:pt idx="102">
                  <c:v>-7.79</c:v>
                </c:pt>
                <c:pt idx="103">
                  <c:v>-7.79</c:v>
                </c:pt>
                <c:pt idx="104">
                  <c:v>-7.79</c:v>
                </c:pt>
                <c:pt idx="105">
                  <c:v>-7.79</c:v>
                </c:pt>
                <c:pt idx="106">
                  <c:v>-7.79</c:v>
                </c:pt>
                <c:pt idx="107">
                  <c:v>-7.8</c:v>
                </c:pt>
                <c:pt idx="108">
                  <c:v>-7.8</c:v>
                </c:pt>
                <c:pt idx="109">
                  <c:v>-7.8</c:v>
                </c:pt>
                <c:pt idx="110">
                  <c:v>-7.8</c:v>
                </c:pt>
                <c:pt idx="111">
                  <c:v>-7.8</c:v>
                </c:pt>
                <c:pt idx="112">
                  <c:v>-7.8</c:v>
                </c:pt>
                <c:pt idx="113">
                  <c:v>-7.81</c:v>
                </c:pt>
                <c:pt idx="114">
                  <c:v>-7.81</c:v>
                </c:pt>
                <c:pt idx="115">
                  <c:v>-7.81</c:v>
                </c:pt>
                <c:pt idx="116">
                  <c:v>-7.82</c:v>
                </c:pt>
                <c:pt idx="117">
                  <c:v>-7.82</c:v>
                </c:pt>
                <c:pt idx="118">
                  <c:v>-7.82</c:v>
                </c:pt>
                <c:pt idx="119">
                  <c:v>-7.83</c:v>
                </c:pt>
                <c:pt idx="120">
                  <c:v>-7.83</c:v>
                </c:pt>
                <c:pt idx="121">
                  <c:v>-7.83</c:v>
                </c:pt>
                <c:pt idx="122">
                  <c:v>-7.84</c:v>
                </c:pt>
                <c:pt idx="123">
                  <c:v>-7.84</c:v>
                </c:pt>
                <c:pt idx="124">
                  <c:v>-7.84</c:v>
                </c:pt>
                <c:pt idx="125">
                  <c:v>-7.84</c:v>
                </c:pt>
                <c:pt idx="126">
                  <c:v>-7.84</c:v>
                </c:pt>
                <c:pt idx="127">
                  <c:v>-7.84</c:v>
                </c:pt>
                <c:pt idx="128">
                  <c:v>-7.83</c:v>
                </c:pt>
                <c:pt idx="129">
                  <c:v>-7.83</c:v>
                </c:pt>
                <c:pt idx="130">
                  <c:v>-7.83</c:v>
                </c:pt>
                <c:pt idx="131">
                  <c:v>-7.83</c:v>
                </c:pt>
                <c:pt idx="132">
                  <c:v>-7.83</c:v>
                </c:pt>
                <c:pt idx="133">
                  <c:v>-7.82</c:v>
                </c:pt>
                <c:pt idx="134">
                  <c:v>-7.82</c:v>
                </c:pt>
                <c:pt idx="135">
                  <c:v>-7.82</c:v>
                </c:pt>
                <c:pt idx="136">
                  <c:v>-7.82</c:v>
                </c:pt>
                <c:pt idx="137">
                  <c:v>-7.82</c:v>
                </c:pt>
                <c:pt idx="138">
                  <c:v>-7.82</c:v>
                </c:pt>
                <c:pt idx="139">
                  <c:v>-7.82</c:v>
                </c:pt>
                <c:pt idx="140">
                  <c:v>-7.82</c:v>
                </c:pt>
                <c:pt idx="141">
                  <c:v>-7.83</c:v>
                </c:pt>
                <c:pt idx="142">
                  <c:v>-7.83</c:v>
                </c:pt>
                <c:pt idx="143">
                  <c:v>-7.83</c:v>
                </c:pt>
                <c:pt idx="144">
                  <c:v>-7.83</c:v>
                </c:pt>
                <c:pt idx="145">
                  <c:v>-7.83</c:v>
                </c:pt>
                <c:pt idx="146">
                  <c:v>-7.83</c:v>
                </c:pt>
                <c:pt idx="147">
                  <c:v>-7.83</c:v>
                </c:pt>
                <c:pt idx="148">
                  <c:v>-7.83</c:v>
                </c:pt>
                <c:pt idx="149">
                  <c:v>-7.83</c:v>
                </c:pt>
                <c:pt idx="150">
                  <c:v>-7.83</c:v>
                </c:pt>
                <c:pt idx="151">
                  <c:v>-7.83</c:v>
                </c:pt>
                <c:pt idx="152">
                  <c:v>-7.83</c:v>
                </c:pt>
                <c:pt idx="153">
                  <c:v>-7.83</c:v>
                </c:pt>
                <c:pt idx="154">
                  <c:v>-7.83</c:v>
                </c:pt>
                <c:pt idx="155">
                  <c:v>-7.82</c:v>
                </c:pt>
                <c:pt idx="156">
                  <c:v>-7.82</c:v>
                </c:pt>
                <c:pt idx="157">
                  <c:v>-7.82</c:v>
                </c:pt>
                <c:pt idx="158">
                  <c:v>-7.81</c:v>
                </c:pt>
                <c:pt idx="159">
                  <c:v>-7.81</c:v>
                </c:pt>
                <c:pt idx="160">
                  <c:v>-7.81</c:v>
                </c:pt>
                <c:pt idx="161">
                  <c:v>-7.81</c:v>
                </c:pt>
                <c:pt idx="162">
                  <c:v>-7.81</c:v>
                </c:pt>
                <c:pt idx="163">
                  <c:v>-7.81</c:v>
                </c:pt>
                <c:pt idx="164">
                  <c:v>-7.81</c:v>
                </c:pt>
                <c:pt idx="165">
                  <c:v>-7.82</c:v>
                </c:pt>
                <c:pt idx="166">
                  <c:v>-7.82</c:v>
                </c:pt>
                <c:pt idx="167">
                  <c:v>-7.82</c:v>
                </c:pt>
                <c:pt idx="168">
                  <c:v>-7.83</c:v>
                </c:pt>
                <c:pt idx="169">
                  <c:v>-7.83</c:v>
                </c:pt>
                <c:pt idx="170">
                  <c:v>-7.83</c:v>
                </c:pt>
                <c:pt idx="171">
                  <c:v>-7.84</c:v>
                </c:pt>
                <c:pt idx="172">
                  <c:v>-7.84</c:v>
                </c:pt>
                <c:pt idx="173">
                  <c:v>-7.84</c:v>
                </c:pt>
                <c:pt idx="174">
                  <c:v>-7.85</c:v>
                </c:pt>
                <c:pt idx="175">
                  <c:v>-7.85</c:v>
                </c:pt>
                <c:pt idx="176">
                  <c:v>-7.85</c:v>
                </c:pt>
                <c:pt idx="177">
                  <c:v>-7.86</c:v>
                </c:pt>
                <c:pt idx="178">
                  <c:v>-7.86</c:v>
                </c:pt>
                <c:pt idx="179">
                  <c:v>-7.87</c:v>
                </c:pt>
                <c:pt idx="180">
                  <c:v>-7.87</c:v>
                </c:pt>
                <c:pt idx="181">
                  <c:v>-7.87</c:v>
                </c:pt>
                <c:pt idx="182">
                  <c:v>-7.88</c:v>
                </c:pt>
                <c:pt idx="183">
                  <c:v>-7.88</c:v>
                </c:pt>
                <c:pt idx="184">
                  <c:v>-7.88</c:v>
                </c:pt>
                <c:pt idx="185">
                  <c:v>-7.89</c:v>
                </c:pt>
                <c:pt idx="186">
                  <c:v>-7.89</c:v>
                </c:pt>
                <c:pt idx="187">
                  <c:v>-7.89</c:v>
                </c:pt>
                <c:pt idx="188">
                  <c:v>-7.9</c:v>
                </c:pt>
                <c:pt idx="189">
                  <c:v>-7.9</c:v>
                </c:pt>
                <c:pt idx="190">
                  <c:v>-7.91</c:v>
                </c:pt>
                <c:pt idx="191">
                  <c:v>-7.91</c:v>
                </c:pt>
                <c:pt idx="192">
                  <c:v>-7.91</c:v>
                </c:pt>
                <c:pt idx="193">
                  <c:v>-7.92</c:v>
                </c:pt>
                <c:pt idx="194">
                  <c:v>-7.92</c:v>
                </c:pt>
                <c:pt idx="195">
                  <c:v>-7.93</c:v>
                </c:pt>
                <c:pt idx="196">
                  <c:v>-7.93</c:v>
                </c:pt>
                <c:pt idx="197">
                  <c:v>-7.93</c:v>
                </c:pt>
                <c:pt idx="198">
                  <c:v>-7.93</c:v>
                </c:pt>
                <c:pt idx="199">
                  <c:v>-7.94</c:v>
                </c:pt>
                <c:pt idx="200">
                  <c:v>-7.94</c:v>
                </c:pt>
                <c:pt idx="201">
                  <c:v>-7.94</c:v>
                </c:pt>
                <c:pt idx="202">
                  <c:v>-7.94</c:v>
                </c:pt>
                <c:pt idx="203">
                  <c:v>-7.94</c:v>
                </c:pt>
                <c:pt idx="204">
                  <c:v>-7.94</c:v>
                </c:pt>
                <c:pt idx="205">
                  <c:v>-7.94</c:v>
                </c:pt>
                <c:pt idx="206">
                  <c:v>-7.95</c:v>
                </c:pt>
                <c:pt idx="207">
                  <c:v>-7.95</c:v>
                </c:pt>
                <c:pt idx="208">
                  <c:v>-7.95</c:v>
                </c:pt>
                <c:pt idx="209">
                  <c:v>-7.95</c:v>
                </c:pt>
                <c:pt idx="210">
                  <c:v>-7.96</c:v>
                </c:pt>
                <c:pt idx="211">
                  <c:v>-7.96</c:v>
                </c:pt>
                <c:pt idx="212">
                  <c:v>-7.96</c:v>
                </c:pt>
                <c:pt idx="213">
                  <c:v>-7.97</c:v>
                </c:pt>
                <c:pt idx="214">
                  <c:v>-7.98</c:v>
                </c:pt>
                <c:pt idx="215">
                  <c:v>-7.99</c:v>
                </c:pt>
                <c:pt idx="216">
                  <c:v>-7.99</c:v>
                </c:pt>
                <c:pt idx="217">
                  <c:v>-8</c:v>
                </c:pt>
                <c:pt idx="218">
                  <c:v>-8.01</c:v>
                </c:pt>
                <c:pt idx="219">
                  <c:v>-8.02</c:v>
                </c:pt>
                <c:pt idx="220">
                  <c:v>-8.0299999999999994</c:v>
                </c:pt>
                <c:pt idx="221">
                  <c:v>-8.0399999999999991</c:v>
                </c:pt>
                <c:pt idx="222">
                  <c:v>-8.0500000000000007</c:v>
                </c:pt>
                <c:pt idx="223">
                  <c:v>-8.0500000000000007</c:v>
                </c:pt>
                <c:pt idx="224">
                  <c:v>-8.06</c:v>
                </c:pt>
                <c:pt idx="225">
                  <c:v>-8.06</c:v>
                </c:pt>
                <c:pt idx="226">
                  <c:v>-8.06</c:v>
                </c:pt>
                <c:pt idx="227">
                  <c:v>-8.06</c:v>
                </c:pt>
                <c:pt idx="228">
                  <c:v>-8.0500000000000007</c:v>
                </c:pt>
                <c:pt idx="229">
                  <c:v>-8.0500000000000007</c:v>
                </c:pt>
                <c:pt idx="230">
                  <c:v>-8.0500000000000007</c:v>
                </c:pt>
                <c:pt idx="231">
                  <c:v>-8.0500000000000007</c:v>
                </c:pt>
                <c:pt idx="232">
                  <c:v>-8.0399999999999991</c:v>
                </c:pt>
                <c:pt idx="233">
                  <c:v>-8.0399999999999991</c:v>
                </c:pt>
                <c:pt idx="234">
                  <c:v>-8.0399999999999991</c:v>
                </c:pt>
                <c:pt idx="235">
                  <c:v>-8.0399999999999991</c:v>
                </c:pt>
                <c:pt idx="236">
                  <c:v>-8.0399999999999991</c:v>
                </c:pt>
                <c:pt idx="237">
                  <c:v>-8.0399999999999991</c:v>
                </c:pt>
                <c:pt idx="238">
                  <c:v>-8.0399999999999991</c:v>
                </c:pt>
                <c:pt idx="239">
                  <c:v>-8.0399999999999991</c:v>
                </c:pt>
                <c:pt idx="240">
                  <c:v>-8.0399999999999991</c:v>
                </c:pt>
                <c:pt idx="241">
                  <c:v>-8.0399999999999991</c:v>
                </c:pt>
                <c:pt idx="242">
                  <c:v>-8.0399999999999991</c:v>
                </c:pt>
                <c:pt idx="243">
                  <c:v>-8.0399999999999991</c:v>
                </c:pt>
                <c:pt idx="244">
                  <c:v>-8.0500000000000007</c:v>
                </c:pt>
                <c:pt idx="245">
                  <c:v>-8.0500000000000007</c:v>
                </c:pt>
                <c:pt idx="246">
                  <c:v>-8.0500000000000007</c:v>
                </c:pt>
                <c:pt idx="247">
                  <c:v>-8.0500000000000007</c:v>
                </c:pt>
                <c:pt idx="248">
                  <c:v>-8.06</c:v>
                </c:pt>
                <c:pt idx="249">
                  <c:v>-8.06</c:v>
                </c:pt>
                <c:pt idx="250">
                  <c:v>-8.06</c:v>
                </c:pt>
                <c:pt idx="251">
                  <c:v>-8.06</c:v>
                </c:pt>
                <c:pt idx="252">
                  <c:v>-8.06</c:v>
                </c:pt>
                <c:pt idx="253">
                  <c:v>-8.06</c:v>
                </c:pt>
                <c:pt idx="254">
                  <c:v>-8.06</c:v>
                </c:pt>
                <c:pt idx="255">
                  <c:v>-8.07</c:v>
                </c:pt>
                <c:pt idx="256">
                  <c:v>-8.07</c:v>
                </c:pt>
                <c:pt idx="257">
                  <c:v>-8.07</c:v>
                </c:pt>
                <c:pt idx="258">
                  <c:v>-8.07</c:v>
                </c:pt>
                <c:pt idx="259">
                  <c:v>-8.07</c:v>
                </c:pt>
                <c:pt idx="260">
                  <c:v>-8.07</c:v>
                </c:pt>
                <c:pt idx="261">
                  <c:v>-8.07</c:v>
                </c:pt>
                <c:pt idx="262">
                  <c:v>-8.07</c:v>
                </c:pt>
                <c:pt idx="263">
                  <c:v>-8.07</c:v>
                </c:pt>
                <c:pt idx="264">
                  <c:v>-8.08</c:v>
                </c:pt>
                <c:pt idx="265">
                  <c:v>-8.08</c:v>
                </c:pt>
                <c:pt idx="266">
                  <c:v>-8.08</c:v>
                </c:pt>
                <c:pt idx="267">
                  <c:v>-8.08</c:v>
                </c:pt>
                <c:pt idx="268">
                  <c:v>-8.09</c:v>
                </c:pt>
                <c:pt idx="269">
                  <c:v>-8.09</c:v>
                </c:pt>
                <c:pt idx="270">
                  <c:v>-8.09</c:v>
                </c:pt>
                <c:pt idx="271">
                  <c:v>-8.1</c:v>
                </c:pt>
                <c:pt idx="272">
                  <c:v>-8.1</c:v>
                </c:pt>
                <c:pt idx="273">
                  <c:v>-8.11</c:v>
                </c:pt>
                <c:pt idx="274">
                  <c:v>-8.1199999999999992</c:v>
                </c:pt>
                <c:pt idx="275">
                  <c:v>-8.1199999999999992</c:v>
                </c:pt>
                <c:pt idx="276">
                  <c:v>-8.1300000000000008</c:v>
                </c:pt>
                <c:pt idx="277">
                  <c:v>-8.1300000000000008</c:v>
                </c:pt>
                <c:pt idx="278">
                  <c:v>-8.14</c:v>
                </c:pt>
                <c:pt idx="279">
                  <c:v>-8.15</c:v>
                </c:pt>
                <c:pt idx="280">
                  <c:v>-8.15</c:v>
                </c:pt>
                <c:pt idx="281">
                  <c:v>-8.16</c:v>
                </c:pt>
                <c:pt idx="282">
                  <c:v>-8.16</c:v>
                </c:pt>
                <c:pt idx="283">
                  <c:v>-8.17</c:v>
                </c:pt>
                <c:pt idx="284">
                  <c:v>-8.17</c:v>
                </c:pt>
                <c:pt idx="285">
                  <c:v>-8.18</c:v>
                </c:pt>
                <c:pt idx="286">
                  <c:v>-8.18</c:v>
                </c:pt>
                <c:pt idx="287">
                  <c:v>-8.18</c:v>
                </c:pt>
                <c:pt idx="288">
                  <c:v>-8.18</c:v>
                </c:pt>
                <c:pt idx="289">
                  <c:v>-8.19</c:v>
                </c:pt>
                <c:pt idx="290">
                  <c:v>-8.19</c:v>
                </c:pt>
                <c:pt idx="291">
                  <c:v>-8.19</c:v>
                </c:pt>
                <c:pt idx="292">
                  <c:v>-8.19</c:v>
                </c:pt>
                <c:pt idx="293">
                  <c:v>-8.19</c:v>
                </c:pt>
                <c:pt idx="294">
                  <c:v>-8.19</c:v>
                </c:pt>
                <c:pt idx="295">
                  <c:v>-8.1999999999999993</c:v>
                </c:pt>
                <c:pt idx="296">
                  <c:v>-8.1999999999999993</c:v>
                </c:pt>
                <c:pt idx="297">
                  <c:v>-8.1999999999999993</c:v>
                </c:pt>
                <c:pt idx="298">
                  <c:v>-8.1999999999999993</c:v>
                </c:pt>
                <c:pt idx="299">
                  <c:v>-8.2100000000000009</c:v>
                </c:pt>
                <c:pt idx="300">
                  <c:v>-8.2100000000000009</c:v>
                </c:pt>
                <c:pt idx="301">
                  <c:v>-8.2100000000000009</c:v>
                </c:pt>
                <c:pt idx="302">
                  <c:v>-8.2200000000000006</c:v>
                </c:pt>
                <c:pt idx="303">
                  <c:v>-8.2200000000000006</c:v>
                </c:pt>
                <c:pt idx="304">
                  <c:v>-8.2200000000000006</c:v>
                </c:pt>
                <c:pt idx="305">
                  <c:v>-8.23</c:v>
                </c:pt>
                <c:pt idx="306">
                  <c:v>-8.23</c:v>
                </c:pt>
                <c:pt idx="307">
                  <c:v>-8.23</c:v>
                </c:pt>
                <c:pt idx="308">
                  <c:v>-8.23</c:v>
                </c:pt>
                <c:pt idx="309">
                  <c:v>-8.24</c:v>
                </c:pt>
                <c:pt idx="310">
                  <c:v>-8.24</c:v>
                </c:pt>
                <c:pt idx="311">
                  <c:v>-8.24</c:v>
                </c:pt>
                <c:pt idx="312">
                  <c:v>-8.24</c:v>
                </c:pt>
                <c:pt idx="313">
                  <c:v>-8.24</c:v>
                </c:pt>
                <c:pt idx="314">
                  <c:v>-8.24</c:v>
                </c:pt>
                <c:pt idx="315">
                  <c:v>-8.25</c:v>
                </c:pt>
                <c:pt idx="316">
                  <c:v>-8.25</c:v>
                </c:pt>
                <c:pt idx="317">
                  <c:v>-8.25</c:v>
                </c:pt>
                <c:pt idx="318">
                  <c:v>-8.25</c:v>
                </c:pt>
                <c:pt idx="319">
                  <c:v>-8.25</c:v>
                </c:pt>
                <c:pt idx="320">
                  <c:v>-8.25</c:v>
                </c:pt>
                <c:pt idx="321">
                  <c:v>-8.25</c:v>
                </c:pt>
                <c:pt idx="322">
                  <c:v>-8.25</c:v>
                </c:pt>
                <c:pt idx="323">
                  <c:v>-8.25</c:v>
                </c:pt>
                <c:pt idx="324">
                  <c:v>-8.25</c:v>
                </c:pt>
                <c:pt idx="325">
                  <c:v>-8.25</c:v>
                </c:pt>
                <c:pt idx="326">
                  <c:v>-8.25</c:v>
                </c:pt>
                <c:pt idx="327">
                  <c:v>-8.25</c:v>
                </c:pt>
                <c:pt idx="328">
                  <c:v>-8.25</c:v>
                </c:pt>
                <c:pt idx="329">
                  <c:v>-8.25</c:v>
                </c:pt>
                <c:pt idx="330">
                  <c:v>-8.25</c:v>
                </c:pt>
                <c:pt idx="331">
                  <c:v>-8.26</c:v>
                </c:pt>
                <c:pt idx="332">
                  <c:v>-8.26</c:v>
                </c:pt>
                <c:pt idx="333">
                  <c:v>-8.26</c:v>
                </c:pt>
                <c:pt idx="334">
                  <c:v>-8.26</c:v>
                </c:pt>
                <c:pt idx="335">
                  <c:v>-8.26</c:v>
                </c:pt>
                <c:pt idx="336">
                  <c:v>-8.26</c:v>
                </c:pt>
                <c:pt idx="337">
                  <c:v>-8.26</c:v>
                </c:pt>
                <c:pt idx="338">
                  <c:v>-8.26</c:v>
                </c:pt>
                <c:pt idx="339">
                  <c:v>-8.26</c:v>
                </c:pt>
                <c:pt idx="340">
                  <c:v>-8.26</c:v>
                </c:pt>
                <c:pt idx="341">
                  <c:v>-8.26</c:v>
                </c:pt>
                <c:pt idx="342">
                  <c:v>-8.27</c:v>
                </c:pt>
                <c:pt idx="343">
                  <c:v>-8.27</c:v>
                </c:pt>
                <c:pt idx="344">
                  <c:v>-8.27</c:v>
                </c:pt>
                <c:pt idx="345">
                  <c:v>-8.2799999999999994</c:v>
                </c:pt>
                <c:pt idx="346">
                  <c:v>-8.2799999999999994</c:v>
                </c:pt>
                <c:pt idx="347">
                  <c:v>-8.2799999999999994</c:v>
                </c:pt>
                <c:pt idx="348">
                  <c:v>-8.2799999999999994</c:v>
                </c:pt>
                <c:pt idx="349">
                  <c:v>-8.27</c:v>
                </c:pt>
                <c:pt idx="350">
                  <c:v>-8.27</c:v>
                </c:pt>
                <c:pt idx="351">
                  <c:v>-8.27</c:v>
                </c:pt>
                <c:pt idx="352">
                  <c:v>-8.27</c:v>
                </c:pt>
                <c:pt idx="353">
                  <c:v>-8.27</c:v>
                </c:pt>
                <c:pt idx="354">
                  <c:v>-8.27</c:v>
                </c:pt>
                <c:pt idx="355">
                  <c:v>-8.27</c:v>
                </c:pt>
                <c:pt idx="356">
                  <c:v>-8.27</c:v>
                </c:pt>
                <c:pt idx="357">
                  <c:v>-8.27</c:v>
                </c:pt>
                <c:pt idx="358">
                  <c:v>-8.27</c:v>
                </c:pt>
                <c:pt idx="359">
                  <c:v>-8.27</c:v>
                </c:pt>
                <c:pt idx="360">
                  <c:v>-8.2799999999999994</c:v>
                </c:pt>
                <c:pt idx="361">
                  <c:v>-8.2899999999999991</c:v>
                </c:pt>
                <c:pt idx="362">
                  <c:v>-8.3000000000000007</c:v>
                </c:pt>
                <c:pt idx="363">
                  <c:v>-8.31</c:v>
                </c:pt>
                <c:pt idx="364">
                  <c:v>-8.31</c:v>
                </c:pt>
                <c:pt idx="365">
                  <c:v>-8.32</c:v>
                </c:pt>
                <c:pt idx="366">
                  <c:v>-8.32</c:v>
                </c:pt>
                <c:pt idx="367">
                  <c:v>-8.32</c:v>
                </c:pt>
                <c:pt idx="368">
                  <c:v>-8.32</c:v>
                </c:pt>
                <c:pt idx="369">
                  <c:v>-8.33</c:v>
                </c:pt>
                <c:pt idx="370">
                  <c:v>-8.33</c:v>
                </c:pt>
                <c:pt idx="371">
                  <c:v>-8.32</c:v>
                </c:pt>
                <c:pt idx="372">
                  <c:v>-8.32</c:v>
                </c:pt>
                <c:pt idx="373">
                  <c:v>-8.32</c:v>
                </c:pt>
                <c:pt idx="374">
                  <c:v>-8.31</c:v>
                </c:pt>
                <c:pt idx="375">
                  <c:v>-8.31</c:v>
                </c:pt>
                <c:pt idx="376">
                  <c:v>-8.31</c:v>
                </c:pt>
                <c:pt idx="377">
                  <c:v>-8.32</c:v>
                </c:pt>
                <c:pt idx="378">
                  <c:v>-8.32</c:v>
                </c:pt>
                <c:pt idx="379">
                  <c:v>-8.32</c:v>
                </c:pt>
                <c:pt idx="380">
                  <c:v>-8.32</c:v>
                </c:pt>
                <c:pt idx="381">
                  <c:v>-8.32</c:v>
                </c:pt>
                <c:pt idx="382">
                  <c:v>-8.32</c:v>
                </c:pt>
                <c:pt idx="383">
                  <c:v>-8.32</c:v>
                </c:pt>
                <c:pt idx="384">
                  <c:v>-8.32</c:v>
                </c:pt>
                <c:pt idx="385">
                  <c:v>-8.31</c:v>
                </c:pt>
                <c:pt idx="386">
                  <c:v>-8.31</c:v>
                </c:pt>
                <c:pt idx="387">
                  <c:v>-8.32</c:v>
                </c:pt>
                <c:pt idx="388">
                  <c:v>-8.33</c:v>
                </c:pt>
                <c:pt idx="389">
                  <c:v>-8.34</c:v>
                </c:pt>
                <c:pt idx="390">
                  <c:v>-8.35</c:v>
                </c:pt>
                <c:pt idx="391">
                  <c:v>-8.36</c:v>
                </c:pt>
                <c:pt idx="392">
                  <c:v>-8.3699999999999992</c:v>
                </c:pt>
                <c:pt idx="393">
                  <c:v>-8.3699999999999992</c:v>
                </c:pt>
                <c:pt idx="394">
                  <c:v>-8.3800000000000008</c:v>
                </c:pt>
                <c:pt idx="395">
                  <c:v>-8.39</c:v>
                </c:pt>
                <c:pt idx="396">
                  <c:v>-8.39</c:v>
                </c:pt>
                <c:pt idx="397">
                  <c:v>-8.39</c:v>
                </c:pt>
                <c:pt idx="398">
                  <c:v>-8.4</c:v>
                </c:pt>
                <c:pt idx="399">
                  <c:v>-8.4</c:v>
                </c:pt>
                <c:pt idx="400">
                  <c:v>-8.41</c:v>
                </c:pt>
                <c:pt idx="401">
                  <c:v>-8.42</c:v>
                </c:pt>
                <c:pt idx="402">
                  <c:v>-8.42</c:v>
                </c:pt>
                <c:pt idx="403">
                  <c:v>-8.42</c:v>
                </c:pt>
                <c:pt idx="404">
                  <c:v>-8.42</c:v>
                </c:pt>
                <c:pt idx="405">
                  <c:v>-8.42</c:v>
                </c:pt>
                <c:pt idx="406">
                  <c:v>-8.42</c:v>
                </c:pt>
                <c:pt idx="407">
                  <c:v>-8.42</c:v>
                </c:pt>
                <c:pt idx="408">
                  <c:v>-8.41</c:v>
                </c:pt>
                <c:pt idx="409">
                  <c:v>-8.42</c:v>
                </c:pt>
                <c:pt idx="410">
                  <c:v>-8.42</c:v>
                </c:pt>
                <c:pt idx="411">
                  <c:v>-8.42</c:v>
                </c:pt>
                <c:pt idx="412">
                  <c:v>-8.42</c:v>
                </c:pt>
                <c:pt idx="413">
                  <c:v>-8.42</c:v>
                </c:pt>
                <c:pt idx="414">
                  <c:v>-8.41</c:v>
                </c:pt>
                <c:pt idx="415">
                  <c:v>-8.4</c:v>
                </c:pt>
                <c:pt idx="416">
                  <c:v>-8.39</c:v>
                </c:pt>
                <c:pt idx="417">
                  <c:v>-8.39</c:v>
                </c:pt>
                <c:pt idx="418">
                  <c:v>-8.4</c:v>
                </c:pt>
                <c:pt idx="419">
                  <c:v>-8.41</c:v>
                </c:pt>
                <c:pt idx="420">
                  <c:v>-8.42</c:v>
                </c:pt>
                <c:pt idx="421">
                  <c:v>-8.43</c:v>
                </c:pt>
                <c:pt idx="422">
                  <c:v>-8.44</c:v>
                </c:pt>
                <c:pt idx="423">
                  <c:v>-8.44</c:v>
                </c:pt>
                <c:pt idx="424">
                  <c:v>-8.44</c:v>
                </c:pt>
                <c:pt idx="425">
                  <c:v>-8.44</c:v>
                </c:pt>
                <c:pt idx="426">
                  <c:v>-8.44</c:v>
                </c:pt>
                <c:pt idx="427">
                  <c:v>-8.44</c:v>
                </c:pt>
                <c:pt idx="428">
                  <c:v>-8.4499999999999993</c:v>
                </c:pt>
                <c:pt idx="429">
                  <c:v>-8.4600000000000009</c:v>
                </c:pt>
                <c:pt idx="430">
                  <c:v>-8.4700000000000006</c:v>
                </c:pt>
                <c:pt idx="431">
                  <c:v>-8.48</c:v>
                </c:pt>
                <c:pt idx="432">
                  <c:v>-8.5</c:v>
                </c:pt>
                <c:pt idx="433">
                  <c:v>-8.51</c:v>
                </c:pt>
                <c:pt idx="434">
                  <c:v>-8.52</c:v>
                </c:pt>
                <c:pt idx="435">
                  <c:v>-8.5299999999999994</c:v>
                </c:pt>
                <c:pt idx="436">
                  <c:v>-8.5299999999999994</c:v>
                </c:pt>
                <c:pt idx="437">
                  <c:v>-8.5299999999999994</c:v>
                </c:pt>
                <c:pt idx="438">
                  <c:v>-8.5299999999999994</c:v>
                </c:pt>
                <c:pt idx="439">
                  <c:v>-8.5299999999999994</c:v>
                </c:pt>
                <c:pt idx="440">
                  <c:v>-8.5299999999999994</c:v>
                </c:pt>
                <c:pt idx="441">
                  <c:v>-8.5299999999999994</c:v>
                </c:pt>
                <c:pt idx="442">
                  <c:v>-8.5299999999999994</c:v>
                </c:pt>
                <c:pt idx="443">
                  <c:v>-8.5299999999999994</c:v>
                </c:pt>
                <c:pt idx="444">
                  <c:v>-8.5299999999999994</c:v>
                </c:pt>
                <c:pt idx="445">
                  <c:v>-8.5299999999999994</c:v>
                </c:pt>
                <c:pt idx="446">
                  <c:v>-8.5299999999999994</c:v>
                </c:pt>
                <c:pt idx="447">
                  <c:v>-8.5399999999999991</c:v>
                </c:pt>
                <c:pt idx="448">
                  <c:v>-8.5399999999999991</c:v>
                </c:pt>
                <c:pt idx="449">
                  <c:v>-8.5500000000000007</c:v>
                </c:pt>
                <c:pt idx="450">
                  <c:v>-8.5500000000000007</c:v>
                </c:pt>
                <c:pt idx="451">
                  <c:v>-8.5500000000000007</c:v>
                </c:pt>
                <c:pt idx="452">
                  <c:v>-8.5500000000000007</c:v>
                </c:pt>
                <c:pt idx="453">
                  <c:v>-8.5399999999999991</c:v>
                </c:pt>
                <c:pt idx="454">
                  <c:v>-8.5399999999999991</c:v>
                </c:pt>
                <c:pt idx="455">
                  <c:v>-8.5399999999999991</c:v>
                </c:pt>
                <c:pt idx="456">
                  <c:v>-8.5299999999999994</c:v>
                </c:pt>
                <c:pt idx="457">
                  <c:v>-8.5299999999999994</c:v>
                </c:pt>
                <c:pt idx="458">
                  <c:v>-8.52</c:v>
                </c:pt>
                <c:pt idx="459">
                  <c:v>-8.52</c:v>
                </c:pt>
                <c:pt idx="460">
                  <c:v>-8.52</c:v>
                </c:pt>
                <c:pt idx="461">
                  <c:v>-8.5299999999999994</c:v>
                </c:pt>
                <c:pt idx="462">
                  <c:v>-8.5399999999999991</c:v>
                </c:pt>
                <c:pt idx="463">
                  <c:v>-8.5500000000000007</c:v>
                </c:pt>
                <c:pt idx="464">
                  <c:v>-8.56</c:v>
                </c:pt>
                <c:pt idx="465">
                  <c:v>-8.57</c:v>
                </c:pt>
                <c:pt idx="466">
                  <c:v>-8.58</c:v>
                </c:pt>
                <c:pt idx="467">
                  <c:v>-8.59</c:v>
                </c:pt>
                <c:pt idx="468">
                  <c:v>-8.59</c:v>
                </c:pt>
                <c:pt idx="469">
                  <c:v>-8.59</c:v>
                </c:pt>
                <c:pt idx="470">
                  <c:v>-8.59</c:v>
                </c:pt>
                <c:pt idx="471">
                  <c:v>-8.58</c:v>
                </c:pt>
                <c:pt idx="472">
                  <c:v>-8.58</c:v>
                </c:pt>
                <c:pt idx="473">
                  <c:v>-8.57</c:v>
                </c:pt>
                <c:pt idx="474">
                  <c:v>-8.57</c:v>
                </c:pt>
                <c:pt idx="475">
                  <c:v>-8.57</c:v>
                </c:pt>
                <c:pt idx="476">
                  <c:v>-8.58</c:v>
                </c:pt>
                <c:pt idx="477">
                  <c:v>-8.58</c:v>
                </c:pt>
                <c:pt idx="478">
                  <c:v>-8.59</c:v>
                </c:pt>
                <c:pt idx="479">
                  <c:v>-8.59</c:v>
                </c:pt>
                <c:pt idx="480">
                  <c:v>-8.59</c:v>
                </c:pt>
                <c:pt idx="481">
                  <c:v>-8.59</c:v>
                </c:pt>
                <c:pt idx="482">
                  <c:v>-8.59</c:v>
                </c:pt>
                <c:pt idx="483">
                  <c:v>-8.58</c:v>
                </c:pt>
                <c:pt idx="484">
                  <c:v>-8.58</c:v>
                </c:pt>
                <c:pt idx="485">
                  <c:v>-8.58</c:v>
                </c:pt>
                <c:pt idx="486">
                  <c:v>-8.58</c:v>
                </c:pt>
                <c:pt idx="487">
                  <c:v>-8.58</c:v>
                </c:pt>
                <c:pt idx="488">
                  <c:v>-8.58</c:v>
                </c:pt>
                <c:pt idx="489">
                  <c:v>-8.57</c:v>
                </c:pt>
                <c:pt idx="490">
                  <c:v>-8.57</c:v>
                </c:pt>
                <c:pt idx="491">
                  <c:v>-8.57</c:v>
                </c:pt>
              </c:numCache>
            </c:numRef>
          </c:yVal>
          <c:smooth val="1"/>
        </c:ser>
        <c:ser>
          <c:idx val="1"/>
          <c:order val="1"/>
          <c:tx>
            <c:strRef>
              <c:f>'Mesures modernes'!$L$6</c:f>
              <c:strCache>
                <c:ptCount val="1"/>
                <c:pt idx="0">
                  <c:v>Hawai Kum (3m)</c:v>
                </c:pt>
              </c:strCache>
            </c:strRef>
          </c:tx>
          <c:spPr>
            <a:ln w="12700">
              <a:solidFill>
                <a:srgbClr val="0066CC"/>
              </a:solidFill>
              <a:prstDash val="sysDash"/>
            </a:ln>
          </c:spPr>
          <c:marker>
            <c:symbol val="none"/>
          </c:marker>
          <c:xVal>
            <c:numRef>
              <c:f>'Mesures modernes'!$J$7:$J$498</c:f>
              <c:numCache>
                <c:formatCode>General</c:formatCode>
                <c:ptCount val="492"/>
                <c:pt idx="0">
                  <c:v>1980.0409999999999</c:v>
                </c:pt>
                <c:pt idx="1">
                  <c:v>1980.1257000000001</c:v>
                </c:pt>
                <c:pt idx="2">
                  <c:v>1980.2049</c:v>
                </c:pt>
                <c:pt idx="3">
                  <c:v>1980.2896000000001</c:v>
                </c:pt>
                <c:pt idx="4">
                  <c:v>1980.3715999999999</c:v>
                </c:pt>
                <c:pt idx="5">
                  <c:v>1980.4563000000001</c:v>
                </c:pt>
                <c:pt idx="6">
                  <c:v>1980.5382999999999</c:v>
                </c:pt>
                <c:pt idx="7">
                  <c:v>1980.623</c:v>
                </c:pt>
                <c:pt idx="8">
                  <c:v>1980.7076999999999</c:v>
                </c:pt>
                <c:pt idx="9">
                  <c:v>1980.7896000000001</c:v>
                </c:pt>
                <c:pt idx="10">
                  <c:v>1980.8742999999999</c:v>
                </c:pt>
                <c:pt idx="11">
                  <c:v>1980.9563000000001</c:v>
                </c:pt>
                <c:pt idx="12">
                  <c:v>1981.0410999999999</c:v>
                </c:pt>
                <c:pt idx="13">
                  <c:v>1981.126</c:v>
                </c:pt>
                <c:pt idx="14">
                  <c:v>1981.2027</c:v>
                </c:pt>
                <c:pt idx="15">
                  <c:v>1981.2877000000001</c:v>
                </c:pt>
                <c:pt idx="16">
                  <c:v>1981.3698999999999</c:v>
                </c:pt>
                <c:pt idx="17">
                  <c:v>1981.4548</c:v>
                </c:pt>
                <c:pt idx="18">
                  <c:v>1981.537</c:v>
                </c:pt>
                <c:pt idx="19">
                  <c:v>1981.6219000000001</c:v>
                </c:pt>
                <c:pt idx="20">
                  <c:v>1981.7067999999999</c:v>
                </c:pt>
                <c:pt idx="21">
                  <c:v>1981.789</c:v>
                </c:pt>
                <c:pt idx="22">
                  <c:v>1981.874</c:v>
                </c:pt>
                <c:pt idx="23">
                  <c:v>1981.9562000000001</c:v>
                </c:pt>
                <c:pt idx="24">
                  <c:v>1982.0410999999999</c:v>
                </c:pt>
                <c:pt idx="25">
                  <c:v>1982.126</c:v>
                </c:pt>
                <c:pt idx="26">
                  <c:v>1982.2027</c:v>
                </c:pt>
                <c:pt idx="27">
                  <c:v>1982.2877000000001</c:v>
                </c:pt>
                <c:pt idx="28">
                  <c:v>1982.3698999999999</c:v>
                </c:pt>
                <c:pt idx="29">
                  <c:v>1982.4548</c:v>
                </c:pt>
                <c:pt idx="30">
                  <c:v>1982.537</c:v>
                </c:pt>
                <c:pt idx="31">
                  <c:v>1982.6219000000001</c:v>
                </c:pt>
                <c:pt idx="32">
                  <c:v>1982.7067999999999</c:v>
                </c:pt>
                <c:pt idx="33">
                  <c:v>1982.789</c:v>
                </c:pt>
                <c:pt idx="34">
                  <c:v>1982.874</c:v>
                </c:pt>
                <c:pt idx="35">
                  <c:v>1982.9562000000001</c:v>
                </c:pt>
                <c:pt idx="36">
                  <c:v>1983.0410999999999</c:v>
                </c:pt>
                <c:pt idx="37">
                  <c:v>1983.126</c:v>
                </c:pt>
                <c:pt idx="38">
                  <c:v>1983.2027</c:v>
                </c:pt>
                <c:pt idx="39">
                  <c:v>1983.2877000000001</c:v>
                </c:pt>
                <c:pt idx="40">
                  <c:v>1983.3698999999999</c:v>
                </c:pt>
                <c:pt idx="41">
                  <c:v>1983.4548</c:v>
                </c:pt>
                <c:pt idx="42">
                  <c:v>1983.537</c:v>
                </c:pt>
                <c:pt idx="43">
                  <c:v>1983.6219000000001</c:v>
                </c:pt>
                <c:pt idx="44">
                  <c:v>1983.7067999999999</c:v>
                </c:pt>
                <c:pt idx="45">
                  <c:v>1983.789</c:v>
                </c:pt>
                <c:pt idx="46">
                  <c:v>1983.874</c:v>
                </c:pt>
                <c:pt idx="47">
                  <c:v>1983.9562000000001</c:v>
                </c:pt>
                <c:pt idx="48">
                  <c:v>1984.0409999999999</c:v>
                </c:pt>
                <c:pt idx="49">
                  <c:v>1984.1257000000001</c:v>
                </c:pt>
                <c:pt idx="50">
                  <c:v>1984.2049</c:v>
                </c:pt>
                <c:pt idx="51">
                  <c:v>1984.2896000000001</c:v>
                </c:pt>
                <c:pt idx="52">
                  <c:v>1984.3715999999999</c:v>
                </c:pt>
                <c:pt idx="53">
                  <c:v>1984.4563000000001</c:v>
                </c:pt>
                <c:pt idx="54">
                  <c:v>1984.5382999999999</c:v>
                </c:pt>
                <c:pt idx="55">
                  <c:v>1984.623</c:v>
                </c:pt>
                <c:pt idx="56">
                  <c:v>1984.7076999999999</c:v>
                </c:pt>
                <c:pt idx="57">
                  <c:v>1984.7896000000001</c:v>
                </c:pt>
                <c:pt idx="58">
                  <c:v>1984.8742999999999</c:v>
                </c:pt>
                <c:pt idx="59">
                  <c:v>1984.9563000000001</c:v>
                </c:pt>
                <c:pt idx="60">
                  <c:v>1985.0410999999999</c:v>
                </c:pt>
                <c:pt idx="61">
                  <c:v>1985.126</c:v>
                </c:pt>
                <c:pt idx="62">
                  <c:v>1985.2027</c:v>
                </c:pt>
                <c:pt idx="63">
                  <c:v>1985.2877000000001</c:v>
                </c:pt>
                <c:pt idx="64">
                  <c:v>1985.3698999999999</c:v>
                </c:pt>
                <c:pt idx="65">
                  <c:v>1985.4548</c:v>
                </c:pt>
                <c:pt idx="66">
                  <c:v>1985.537</c:v>
                </c:pt>
                <c:pt idx="67">
                  <c:v>1985.6219000000001</c:v>
                </c:pt>
                <c:pt idx="68">
                  <c:v>1985.7067999999999</c:v>
                </c:pt>
                <c:pt idx="69">
                  <c:v>1985.789</c:v>
                </c:pt>
                <c:pt idx="70">
                  <c:v>1985.874</c:v>
                </c:pt>
                <c:pt idx="71">
                  <c:v>1985.9562000000001</c:v>
                </c:pt>
                <c:pt idx="72">
                  <c:v>1986.0410999999999</c:v>
                </c:pt>
                <c:pt idx="73">
                  <c:v>1986.126</c:v>
                </c:pt>
                <c:pt idx="74">
                  <c:v>1986.2027</c:v>
                </c:pt>
                <c:pt idx="75">
                  <c:v>1986.2877000000001</c:v>
                </c:pt>
                <c:pt idx="76">
                  <c:v>1986.3698999999999</c:v>
                </c:pt>
                <c:pt idx="77">
                  <c:v>1986.4548</c:v>
                </c:pt>
                <c:pt idx="78">
                  <c:v>1986.537</c:v>
                </c:pt>
                <c:pt idx="79">
                  <c:v>1986.6219000000001</c:v>
                </c:pt>
                <c:pt idx="80">
                  <c:v>1986.7067999999999</c:v>
                </c:pt>
                <c:pt idx="81">
                  <c:v>1986.789</c:v>
                </c:pt>
                <c:pt idx="82">
                  <c:v>1986.874</c:v>
                </c:pt>
                <c:pt idx="83">
                  <c:v>1986.9562000000001</c:v>
                </c:pt>
                <c:pt idx="84">
                  <c:v>1987.0410999999999</c:v>
                </c:pt>
                <c:pt idx="85">
                  <c:v>1987.126</c:v>
                </c:pt>
                <c:pt idx="86">
                  <c:v>1987.2027</c:v>
                </c:pt>
                <c:pt idx="87">
                  <c:v>1987.2877000000001</c:v>
                </c:pt>
                <c:pt idx="88">
                  <c:v>1987.3698999999999</c:v>
                </c:pt>
                <c:pt idx="89">
                  <c:v>1987.4548</c:v>
                </c:pt>
                <c:pt idx="90">
                  <c:v>1987.537</c:v>
                </c:pt>
                <c:pt idx="91">
                  <c:v>1987.6219000000001</c:v>
                </c:pt>
                <c:pt idx="92">
                  <c:v>1987.7067999999999</c:v>
                </c:pt>
                <c:pt idx="93">
                  <c:v>1987.789</c:v>
                </c:pt>
                <c:pt idx="94">
                  <c:v>1987.874</c:v>
                </c:pt>
                <c:pt idx="95">
                  <c:v>1987.9562000000001</c:v>
                </c:pt>
                <c:pt idx="96">
                  <c:v>1988.0409999999999</c:v>
                </c:pt>
                <c:pt idx="97">
                  <c:v>1988.1257000000001</c:v>
                </c:pt>
                <c:pt idx="98">
                  <c:v>1988.2049</c:v>
                </c:pt>
                <c:pt idx="99">
                  <c:v>1988.2896000000001</c:v>
                </c:pt>
                <c:pt idx="100">
                  <c:v>1988.3715999999999</c:v>
                </c:pt>
                <c:pt idx="101">
                  <c:v>1988.4563000000001</c:v>
                </c:pt>
                <c:pt idx="102">
                  <c:v>1988.5382999999999</c:v>
                </c:pt>
                <c:pt idx="103">
                  <c:v>1988.623</c:v>
                </c:pt>
                <c:pt idx="104">
                  <c:v>1988.7076999999999</c:v>
                </c:pt>
                <c:pt idx="105">
                  <c:v>1988.7896000000001</c:v>
                </c:pt>
                <c:pt idx="106">
                  <c:v>1988.8742999999999</c:v>
                </c:pt>
                <c:pt idx="107">
                  <c:v>1988.9563000000001</c:v>
                </c:pt>
                <c:pt idx="108">
                  <c:v>1989.0410999999999</c:v>
                </c:pt>
                <c:pt idx="109">
                  <c:v>1989.126</c:v>
                </c:pt>
                <c:pt idx="110">
                  <c:v>1989.2027</c:v>
                </c:pt>
                <c:pt idx="111">
                  <c:v>1989.2877000000001</c:v>
                </c:pt>
                <c:pt idx="112">
                  <c:v>1989.3698999999999</c:v>
                </c:pt>
                <c:pt idx="113">
                  <c:v>1989.4548</c:v>
                </c:pt>
                <c:pt idx="114">
                  <c:v>1989.537</c:v>
                </c:pt>
                <c:pt idx="115">
                  <c:v>1989.6219000000001</c:v>
                </c:pt>
                <c:pt idx="116">
                  <c:v>1989.7067999999999</c:v>
                </c:pt>
                <c:pt idx="117">
                  <c:v>1989.789</c:v>
                </c:pt>
                <c:pt idx="118">
                  <c:v>1989.874</c:v>
                </c:pt>
                <c:pt idx="119">
                  <c:v>1989.9562000000001</c:v>
                </c:pt>
                <c:pt idx="120">
                  <c:v>1990.0410999999999</c:v>
                </c:pt>
                <c:pt idx="121">
                  <c:v>1990.126</c:v>
                </c:pt>
                <c:pt idx="122">
                  <c:v>1990.2027</c:v>
                </c:pt>
                <c:pt idx="123">
                  <c:v>1990.2877000000001</c:v>
                </c:pt>
                <c:pt idx="124">
                  <c:v>1990.3698999999999</c:v>
                </c:pt>
                <c:pt idx="125">
                  <c:v>1990.4548</c:v>
                </c:pt>
                <c:pt idx="126">
                  <c:v>1990.537</c:v>
                </c:pt>
                <c:pt idx="127">
                  <c:v>1990.6219000000001</c:v>
                </c:pt>
                <c:pt idx="128">
                  <c:v>1990.7067999999999</c:v>
                </c:pt>
                <c:pt idx="129">
                  <c:v>1990.789</c:v>
                </c:pt>
                <c:pt idx="130">
                  <c:v>1990.874</c:v>
                </c:pt>
                <c:pt idx="131">
                  <c:v>1990.9562000000001</c:v>
                </c:pt>
                <c:pt idx="132">
                  <c:v>1991.0410999999999</c:v>
                </c:pt>
                <c:pt idx="133">
                  <c:v>1991.126</c:v>
                </c:pt>
                <c:pt idx="134">
                  <c:v>1991.2027</c:v>
                </c:pt>
                <c:pt idx="135">
                  <c:v>1991.2877000000001</c:v>
                </c:pt>
                <c:pt idx="136">
                  <c:v>1991.3698999999999</c:v>
                </c:pt>
                <c:pt idx="137">
                  <c:v>1991.4548</c:v>
                </c:pt>
                <c:pt idx="138">
                  <c:v>1991.537</c:v>
                </c:pt>
                <c:pt idx="139">
                  <c:v>1991.6219000000001</c:v>
                </c:pt>
                <c:pt idx="140">
                  <c:v>1991.7067999999999</c:v>
                </c:pt>
                <c:pt idx="141">
                  <c:v>1991.789</c:v>
                </c:pt>
                <c:pt idx="142">
                  <c:v>1991.874</c:v>
                </c:pt>
                <c:pt idx="143">
                  <c:v>1991.9562000000001</c:v>
                </c:pt>
                <c:pt idx="144">
                  <c:v>1992.0409999999999</c:v>
                </c:pt>
                <c:pt idx="145">
                  <c:v>1992.1257000000001</c:v>
                </c:pt>
                <c:pt idx="146">
                  <c:v>1992.2049</c:v>
                </c:pt>
                <c:pt idx="147">
                  <c:v>1992.2896000000001</c:v>
                </c:pt>
                <c:pt idx="148">
                  <c:v>1992.3715999999999</c:v>
                </c:pt>
                <c:pt idx="149">
                  <c:v>1992.4563000000001</c:v>
                </c:pt>
                <c:pt idx="150">
                  <c:v>1992.5382999999999</c:v>
                </c:pt>
                <c:pt idx="151">
                  <c:v>1992.623</c:v>
                </c:pt>
                <c:pt idx="152">
                  <c:v>1992.7076999999999</c:v>
                </c:pt>
                <c:pt idx="153">
                  <c:v>1992.7896000000001</c:v>
                </c:pt>
                <c:pt idx="154">
                  <c:v>1992.8742999999999</c:v>
                </c:pt>
                <c:pt idx="155">
                  <c:v>1992.9563000000001</c:v>
                </c:pt>
                <c:pt idx="156">
                  <c:v>1993.0410999999999</c:v>
                </c:pt>
                <c:pt idx="157">
                  <c:v>1993.126</c:v>
                </c:pt>
                <c:pt idx="158">
                  <c:v>1993.2027</c:v>
                </c:pt>
                <c:pt idx="159">
                  <c:v>1993.2877000000001</c:v>
                </c:pt>
                <c:pt idx="160">
                  <c:v>1993.3698999999999</c:v>
                </c:pt>
                <c:pt idx="161">
                  <c:v>1993.4548</c:v>
                </c:pt>
                <c:pt idx="162">
                  <c:v>1993.537</c:v>
                </c:pt>
                <c:pt idx="163">
                  <c:v>1993.6219000000001</c:v>
                </c:pt>
                <c:pt idx="164">
                  <c:v>1993.7067999999999</c:v>
                </c:pt>
                <c:pt idx="165">
                  <c:v>1993.789</c:v>
                </c:pt>
                <c:pt idx="166">
                  <c:v>1993.874</c:v>
                </c:pt>
                <c:pt idx="167">
                  <c:v>1993.9562000000001</c:v>
                </c:pt>
                <c:pt idx="168">
                  <c:v>1994.0410999999999</c:v>
                </c:pt>
                <c:pt idx="169">
                  <c:v>1994.126</c:v>
                </c:pt>
                <c:pt idx="170">
                  <c:v>1994.2027</c:v>
                </c:pt>
                <c:pt idx="171">
                  <c:v>1994.2877000000001</c:v>
                </c:pt>
                <c:pt idx="172">
                  <c:v>1994.3698999999999</c:v>
                </c:pt>
                <c:pt idx="173">
                  <c:v>1994.4548</c:v>
                </c:pt>
                <c:pt idx="174">
                  <c:v>1994.537</c:v>
                </c:pt>
                <c:pt idx="175">
                  <c:v>1994.6219000000001</c:v>
                </c:pt>
                <c:pt idx="176">
                  <c:v>1994.7067999999999</c:v>
                </c:pt>
                <c:pt idx="177">
                  <c:v>1994.789</c:v>
                </c:pt>
                <c:pt idx="178">
                  <c:v>1994.874</c:v>
                </c:pt>
                <c:pt idx="179">
                  <c:v>1994.9562000000001</c:v>
                </c:pt>
                <c:pt idx="180">
                  <c:v>1995.0410999999999</c:v>
                </c:pt>
                <c:pt idx="181">
                  <c:v>1995.126</c:v>
                </c:pt>
                <c:pt idx="182">
                  <c:v>1995.2027</c:v>
                </c:pt>
                <c:pt idx="183">
                  <c:v>1995.2877000000001</c:v>
                </c:pt>
                <c:pt idx="184">
                  <c:v>1995.3698999999999</c:v>
                </c:pt>
                <c:pt idx="185">
                  <c:v>1995.4548</c:v>
                </c:pt>
                <c:pt idx="186">
                  <c:v>1995.537</c:v>
                </c:pt>
                <c:pt idx="187">
                  <c:v>1995.6219000000001</c:v>
                </c:pt>
                <c:pt idx="188">
                  <c:v>1995.7067999999999</c:v>
                </c:pt>
                <c:pt idx="189">
                  <c:v>1995.789</c:v>
                </c:pt>
                <c:pt idx="190">
                  <c:v>1995.874</c:v>
                </c:pt>
                <c:pt idx="191">
                  <c:v>1995.9562000000001</c:v>
                </c:pt>
                <c:pt idx="192">
                  <c:v>1996.0409999999999</c:v>
                </c:pt>
                <c:pt idx="193">
                  <c:v>1996.1257000000001</c:v>
                </c:pt>
                <c:pt idx="194">
                  <c:v>1996.2049</c:v>
                </c:pt>
                <c:pt idx="195">
                  <c:v>1996.2896000000001</c:v>
                </c:pt>
                <c:pt idx="196">
                  <c:v>1996.3715999999999</c:v>
                </c:pt>
                <c:pt idx="197">
                  <c:v>1996.4563000000001</c:v>
                </c:pt>
                <c:pt idx="198">
                  <c:v>1996.5382999999999</c:v>
                </c:pt>
                <c:pt idx="199">
                  <c:v>1996.623</c:v>
                </c:pt>
                <c:pt idx="200">
                  <c:v>1996.7076999999999</c:v>
                </c:pt>
                <c:pt idx="201">
                  <c:v>1996.7896000000001</c:v>
                </c:pt>
                <c:pt idx="202">
                  <c:v>1996.8742999999999</c:v>
                </c:pt>
                <c:pt idx="203">
                  <c:v>1996.9563000000001</c:v>
                </c:pt>
                <c:pt idx="204">
                  <c:v>1997.0410999999999</c:v>
                </c:pt>
                <c:pt idx="205">
                  <c:v>1997.126</c:v>
                </c:pt>
                <c:pt idx="206">
                  <c:v>1997.2027</c:v>
                </c:pt>
                <c:pt idx="207">
                  <c:v>1997.2877000000001</c:v>
                </c:pt>
                <c:pt idx="208">
                  <c:v>1997.3698999999999</c:v>
                </c:pt>
                <c:pt idx="209">
                  <c:v>1997.4548</c:v>
                </c:pt>
                <c:pt idx="210">
                  <c:v>1997.537</c:v>
                </c:pt>
                <c:pt idx="211">
                  <c:v>1997.6219000000001</c:v>
                </c:pt>
                <c:pt idx="212">
                  <c:v>1997.7067999999999</c:v>
                </c:pt>
                <c:pt idx="213">
                  <c:v>1997.789</c:v>
                </c:pt>
                <c:pt idx="214">
                  <c:v>1997.874</c:v>
                </c:pt>
                <c:pt idx="215">
                  <c:v>1997.9562000000001</c:v>
                </c:pt>
                <c:pt idx="216">
                  <c:v>1998.0410999999999</c:v>
                </c:pt>
                <c:pt idx="217">
                  <c:v>1998.126</c:v>
                </c:pt>
                <c:pt idx="218">
                  <c:v>1998.2027</c:v>
                </c:pt>
                <c:pt idx="219">
                  <c:v>1998.2877000000001</c:v>
                </c:pt>
                <c:pt idx="220">
                  <c:v>1998.3698999999999</c:v>
                </c:pt>
                <c:pt idx="221">
                  <c:v>1998.4548</c:v>
                </c:pt>
                <c:pt idx="222">
                  <c:v>1998.537</c:v>
                </c:pt>
                <c:pt idx="223">
                  <c:v>1998.6219000000001</c:v>
                </c:pt>
                <c:pt idx="224">
                  <c:v>1998.7067999999999</c:v>
                </c:pt>
                <c:pt idx="225">
                  <c:v>1998.789</c:v>
                </c:pt>
                <c:pt idx="226">
                  <c:v>1998.874</c:v>
                </c:pt>
                <c:pt idx="227">
                  <c:v>1998.9562000000001</c:v>
                </c:pt>
                <c:pt idx="228">
                  <c:v>1999.0410999999999</c:v>
                </c:pt>
                <c:pt idx="229">
                  <c:v>1999.126</c:v>
                </c:pt>
                <c:pt idx="230">
                  <c:v>1999.2027</c:v>
                </c:pt>
                <c:pt idx="231">
                  <c:v>1999.2877000000001</c:v>
                </c:pt>
                <c:pt idx="232">
                  <c:v>1999.3698999999999</c:v>
                </c:pt>
                <c:pt idx="233">
                  <c:v>1999.4548</c:v>
                </c:pt>
                <c:pt idx="234">
                  <c:v>1999.537</c:v>
                </c:pt>
                <c:pt idx="235">
                  <c:v>1999.6219000000001</c:v>
                </c:pt>
                <c:pt idx="236">
                  <c:v>1999.7067999999999</c:v>
                </c:pt>
                <c:pt idx="237">
                  <c:v>1999.789</c:v>
                </c:pt>
                <c:pt idx="238">
                  <c:v>1999.874</c:v>
                </c:pt>
                <c:pt idx="239">
                  <c:v>1999.9562000000001</c:v>
                </c:pt>
                <c:pt idx="240">
                  <c:v>2000.0409999999999</c:v>
                </c:pt>
                <c:pt idx="241">
                  <c:v>2000.1257000000001</c:v>
                </c:pt>
                <c:pt idx="242">
                  <c:v>2000.2049</c:v>
                </c:pt>
                <c:pt idx="243">
                  <c:v>2000.2896000000001</c:v>
                </c:pt>
                <c:pt idx="244">
                  <c:v>2000.3715999999999</c:v>
                </c:pt>
                <c:pt idx="245">
                  <c:v>2000.4563000000001</c:v>
                </c:pt>
                <c:pt idx="246">
                  <c:v>2000.5382999999999</c:v>
                </c:pt>
                <c:pt idx="247">
                  <c:v>2000.623</c:v>
                </c:pt>
                <c:pt idx="248">
                  <c:v>2000.7076999999999</c:v>
                </c:pt>
                <c:pt idx="249">
                  <c:v>2000.7896000000001</c:v>
                </c:pt>
                <c:pt idx="250">
                  <c:v>2000.8742999999999</c:v>
                </c:pt>
                <c:pt idx="251">
                  <c:v>2000.9563000000001</c:v>
                </c:pt>
                <c:pt idx="252">
                  <c:v>2001.0410999999999</c:v>
                </c:pt>
                <c:pt idx="253">
                  <c:v>2001.126</c:v>
                </c:pt>
                <c:pt idx="254">
                  <c:v>2001.2027</c:v>
                </c:pt>
                <c:pt idx="255">
                  <c:v>2001.2877000000001</c:v>
                </c:pt>
                <c:pt idx="256">
                  <c:v>2001.3698999999999</c:v>
                </c:pt>
                <c:pt idx="257">
                  <c:v>2001.4548</c:v>
                </c:pt>
                <c:pt idx="258">
                  <c:v>2001.537</c:v>
                </c:pt>
                <c:pt idx="259">
                  <c:v>2001.6219000000001</c:v>
                </c:pt>
                <c:pt idx="260">
                  <c:v>2001.7067999999999</c:v>
                </c:pt>
                <c:pt idx="261">
                  <c:v>2001.789</c:v>
                </c:pt>
                <c:pt idx="262">
                  <c:v>2001.874</c:v>
                </c:pt>
                <c:pt idx="263">
                  <c:v>2001.9562000000001</c:v>
                </c:pt>
                <c:pt idx="264">
                  <c:v>2002.0410999999999</c:v>
                </c:pt>
                <c:pt idx="265">
                  <c:v>2002.126</c:v>
                </c:pt>
                <c:pt idx="266">
                  <c:v>2002.2027</c:v>
                </c:pt>
                <c:pt idx="267">
                  <c:v>2002.2877000000001</c:v>
                </c:pt>
                <c:pt idx="268">
                  <c:v>2002.3698999999999</c:v>
                </c:pt>
                <c:pt idx="269">
                  <c:v>2002.4548</c:v>
                </c:pt>
                <c:pt idx="270">
                  <c:v>2002.537</c:v>
                </c:pt>
                <c:pt idx="271">
                  <c:v>2002.6219000000001</c:v>
                </c:pt>
                <c:pt idx="272">
                  <c:v>2002.7067999999999</c:v>
                </c:pt>
                <c:pt idx="273">
                  <c:v>2002.789</c:v>
                </c:pt>
                <c:pt idx="274">
                  <c:v>2002.874</c:v>
                </c:pt>
                <c:pt idx="275">
                  <c:v>2002.9562000000001</c:v>
                </c:pt>
                <c:pt idx="276">
                  <c:v>2003.0410999999999</c:v>
                </c:pt>
                <c:pt idx="277">
                  <c:v>2003.126</c:v>
                </c:pt>
                <c:pt idx="278">
                  <c:v>2003.2027</c:v>
                </c:pt>
                <c:pt idx="279">
                  <c:v>2003.2877000000001</c:v>
                </c:pt>
                <c:pt idx="280">
                  <c:v>2003.3698999999999</c:v>
                </c:pt>
                <c:pt idx="281">
                  <c:v>2003.4548</c:v>
                </c:pt>
                <c:pt idx="282">
                  <c:v>2003.537</c:v>
                </c:pt>
                <c:pt idx="283">
                  <c:v>2003.6219000000001</c:v>
                </c:pt>
                <c:pt idx="284">
                  <c:v>2003.7067999999999</c:v>
                </c:pt>
                <c:pt idx="285">
                  <c:v>2003.789</c:v>
                </c:pt>
                <c:pt idx="286">
                  <c:v>2003.874</c:v>
                </c:pt>
                <c:pt idx="287">
                  <c:v>2003.9562000000001</c:v>
                </c:pt>
                <c:pt idx="288">
                  <c:v>2004.0409999999999</c:v>
                </c:pt>
                <c:pt idx="289">
                  <c:v>2004.1257000000001</c:v>
                </c:pt>
                <c:pt idx="290">
                  <c:v>2004.2049</c:v>
                </c:pt>
                <c:pt idx="291">
                  <c:v>2004.2896000000001</c:v>
                </c:pt>
                <c:pt idx="292">
                  <c:v>2004.3715999999999</c:v>
                </c:pt>
                <c:pt idx="293">
                  <c:v>2004.4563000000001</c:v>
                </c:pt>
                <c:pt idx="294">
                  <c:v>2004.5382999999999</c:v>
                </c:pt>
                <c:pt idx="295">
                  <c:v>2004.623</c:v>
                </c:pt>
                <c:pt idx="296">
                  <c:v>2004.7076999999999</c:v>
                </c:pt>
                <c:pt idx="297">
                  <c:v>2004.7896000000001</c:v>
                </c:pt>
                <c:pt idx="298">
                  <c:v>2004.8742999999999</c:v>
                </c:pt>
                <c:pt idx="299">
                  <c:v>2004.9563000000001</c:v>
                </c:pt>
                <c:pt idx="300">
                  <c:v>2005.0410999999999</c:v>
                </c:pt>
                <c:pt idx="301">
                  <c:v>2005.126</c:v>
                </c:pt>
                <c:pt idx="302">
                  <c:v>2005.2027</c:v>
                </c:pt>
                <c:pt idx="303">
                  <c:v>2005.2877000000001</c:v>
                </c:pt>
                <c:pt idx="304">
                  <c:v>2005.3698999999999</c:v>
                </c:pt>
                <c:pt idx="305">
                  <c:v>2005.4548</c:v>
                </c:pt>
                <c:pt idx="306">
                  <c:v>2005.537</c:v>
                </c:pt>
                <c:pt idx="307">
                  <c:v>2005.6219000000001</c:v>
                </c:pt>
                <c:pt idx="308">
                  <c:v>2005.7067999999999</c:v>
                </c:pt>
                <c:pt idx="309">
                  <c:v>2005.789</c:v>
                </c:pt>
                <c:pt idx="310">
                  <c:v>2005.874</c:v>
                </c:pt>
                <c:pt idx="311">
                  <c:v>2005.9562000000001</c:v>
                </c:pt>
                <c:pt idx="312">
                  <c:v>2006.0410999999999</c:v>
                </c:pt>
                <c:pt idx="313">
                  <c:v>2006.126</c:v>
                </c:pt>
                <c:pt idx="314">
                  <c:v>2006.2027</c:v>
                </c:pt>
                <c:pt idx="315">
                  <c:v>2006.2877000000001</c:v>
                </c:pt>
                <c:pt idx="316">
                  <c:v>2006.3698999999999</c:v>
                </c:pt>
                <c:pt idx="317">
                  <c:v>2006.4548</c:v>
                </c:pt>
                <c:pt idx="318">
                  <c:v>2006.537</c:v>
                </c:pt>
                <c:pt idx="319">
                  <c:v>2006.6219000000001</c:v>
                </c:pt>
                <c:pt idx="320">
                  <c:v>2006.7067999999999</c:v>
                </c:pt>
                <c:pt idx="321">
                  <c:v>2006.789</c:v>
                </c:pt>
                <c:pt idx="322">
                  <c:v>2006.874</c:v>
                </c:pt>
                <c:pt idx="323">
                  <c:v>2006.9562000000001</c:v>
                </c:pt>
                <c:pt idx="324">
                  <c:v>2007.0410999999999</c:v>
                </c:pt>
                <c:pt idx="325">
                  <c:v>2007.126</c:v>
                </c:pt>
                <c:pt idx="326">
                  <c:v>2007.2027</c:v>
                </c:pt>
                <c:pt idx="327">
                  <c:v>2007.2877000000001</c:v>
                </c:pt>
                <c:pt idx="328">
                  <c:v>2007.3698999999999</c:v>
                </c:pt>
                <c:pt idx="329">
                  <c:v>2007.4548</c:v>
                </c:pt>
                <c:pt idx="330">
                  <c:v>2007.537</c:v>
                </c:pt>
                <c:pt idx="331">
                  <c:v>2007.6219000000001</c:v>
                </c:pt>
                <c:pt idx="332">
                  <c:v>2007.7067999999999</c:v>
                </c:pt>
                <c:pt idx="333">
                  <c:v>2007.789</c:v>
                </c:pt>
                <c:pt idx="334">
                  <c:v>2007.874</c:v>
                </c:pt>
                <c:pt idx="335">
                  <c:v>2007.9562000000001</c:v>
                </c:pt>
                <c:pt idx="336">
                  <c:v>2008.0409999999999</c:v>
                </c:pt>
                <c:pt idx="337">
                  <c:v>2008.1257000000001</c:v>
                </c:pt>
                <c:pt idx="338">
                  <c:v>2008.2049</c:v>
                </c:pt>
                <c:pt idx="339">
                  <c:v>2008.2896000000001</c:v>
                </c:pt>
                <c:pt idx="340">
                  <c:v>2008.3715999999999</c:v>
                </c:pt>
                <c:pt idx="341">
                  <c:v>2008.4563000000001</c:v>
                </c:pt>
                <c:pt idx="342">
                  <c:v>2008.5382999999999</c:v>
                </c:pt>
                <c:pt idx="343">
                  <c:v>2008.623</c:v>
                </c:pt>
                <c:pt idx="344">
                  <c:v>2008.7076999999999</c:v>
                </c:pt>
                <c:pt idx="345">
                  <c:v>2008.7896000000001</c:v>
                </c:pt>
                <c:pt idx="346">
                  <c:v>2008.8742999999999</c:v>
                </c:pt>
                <c:pt idx="347">
                  <c:v>2008.9563000000001</c:v>
                </c:pt>
                <c:pt idx="348">
                  <c:v>2009.0410999999999</c:v>
                </c:pt>
                <c:pt idx="349">
                  <c:v>2009.126</c:v>
                </c:pt>
                <c:pt idx="350">
                  <c:v>2009.2027</c:v>
                </c:pt>
                <c:pt idx="351">
                  <c:v>2009.2877000000001</c:v>
                </c:pt>
                <c:pt idx="352">
                  <c:v>2009.3698999999999</c:v>
                </c:pt>
                <c:pt idx="353">
                  <c:v>2009.4548</c:v>
                </c:pt>
                <c:pt idx="354">
                  <c:v>2009.537</c:v>
                </c:pt>
                <c:pt idx="355">
                  <c:v>2009.6219000000001</c:v>
                </c:pt>
                <c:pt idx="356">
                  <c:v>2009.7067999999999</c:v>
                </c:pt>
                <c:pt idx="357">
                  <c:v>2009.789</c:v>
                </c:pt>
                <c:pt idx="358">
                  <c:v>2009.874</c:v>
                </c:pt>
                <c:pt idx="359">
                  <c:v>2009.9562000000001</c:v>
                </c:pt>
                <c:pt idx="360">
                  <c:v>2010.0410999999999</c:v>
                </c:pt>
                <c:pt idx="361">
                  <c:v>2010.126</c:v>
                </c:pt>
                <c:pt idx="362">
                  <c:v>2010.2027</c:v>
                </c:pt>
                <c:pt idx="363">
                  <c:v>2010.2877000000001</c:v>
                </c:pt>
                <c:pt idx="364">
                  <c:v>2010.3698999999999</c:v>
                </c:pt>
                <c:pt idx="365">
                  <c:v>2010.4548</c:v>
                </c:pt>
                <c:pt idx="366">
                  <c:v>2010.537</c:v>
                </c:pt>
                <c:pt idx="367">
                  <c:v>2010.6219000000001</c:v>
                </c:pt>
                <c:pt idx="368">
                  <c:v>2010.7067999999999</c:v>
                </c:pt>
                <c:pt idx="369">
                  <c:v>2010.789</c:v>
                </c:pt>
                <c:pt idx="370">
                  <c:v>2010.874</c:v>
                </c:pt>
                <c:pt idx="371">
                  <c:v>2010.9562000000001</c:v>
                </c:pt>
                <c:pt idx="372">
                  <c:v>2011.0410999999999</c:v>
                </c:pt>
                <c:pt idx="373">
                  <c:v>2011.126</c:v>
                </c:pt>
                <c:pt idx="374">
                  <c:v>2011.2027</c:v>
                </c:pt>
                <c:pt idx="375">
                  <c:v>2011.2877000000001</c:v>
                </c:pt>
                <c:pt idx="376">
                  <c:v>2011.3698999999999</c:v>
                </c:pt>
                <c:pt idx="377">
                  <c:v>2011.4548</c:v>
                </c:pt>
                <c:pt idx="378">
                  <c:v>2011.537</c:v>
                </c:pt>
                <c:pt idx="379">
                  <c:v>2011.6219000000001</c:v>
                </c:pt>
                <c:pt idx="380">
                  <c:v>2011.7067999999999</c:v>
                </c:pt>
                <c:pt idx="381">
                  <c:v>2011.789</c:v>
                </c:pt>
                <c:pt idx="382">
                  <c:v>2011.874</c:v>
                </c:pt>
                <c:pt idx="383">
                  <c:v>2011.9562000000001</c:v>
                </c:pt>
                <c:pt idx="384">
                  <c:v>2012.0409999999999</c:v>
                </c:pt>
                <c:pt idx="385">
                  <c:v>2012.1257000000001</c:v>
                </c:pt>
                <c:pt idx="386">
                  <c:v>2012.2049</c:v>
                </c:pt>
                <c:pt idx="387">
                  <c:v>2012.2896000000001</c:v>
                </c:pt>
                <c:pt idx="388">
                  <c:v>2012.3715999999999</c:v>
                </c:pt>
                <c:pt idx="389">
                  <c:v>2012.4563000000001</c:v>
                </c:pt>
                <c:pt idx="390">
                  <c:v>2012.5382999999999</c:v>
                </c:pt>
                <c:pt idx="391">
                  <c:v>2012.623</c:v>
                </c:pt>
                <c:pt idx="392">
                  <c:v>2012.7076999999999</c:v>
                </c:pt>
                <c:pt idx="393">
                  <c:v>2012.7896000000001</c:v>
                </c:pt>
                <c:pt idx="394">
                  <c:v>2012.8742999999999</c:v>
                </c:pt>
                <c:pt idx="395">
                  <c:v>2012.9563000000001</c:v>
                </c:pt>
                <c:pt idx="396">
                  <c:v>2013.0410999999999</c:v>
                </c:pt>
                <c:pt idx="397">
                  <c:v>2013.126</c:v>
                </c:pt>
                <c:pt idx="398">
                  <c:v>2013.2027</c:v>
                </c:pt>
                <c:pt idx="399">
                  <c:v>2013.2877000000001</c:v>
                </c:pt>
                <c:pt idx="400">
                  <c:v>2013.3698999999999</c:v>
                </c:pt>
                <c:pt idx="401">
                  <c:v>2013.4548</c:v>
                </c:pt>
                <c:pt idx="402">
                  <c:v>2013.537</c:v>
                </c:pt>
                <c:pt idx="403">
                  <c:v>2013.6219000000001</c:v>
                </c:pt>
                <c:pt idx="404">
                  <c:v>2013.7067999999999</c:v>
                </c:pt>
                <c:pt idx="405">
                  <c:v>2013.789</c:v>
                </c:pt>
                <c:pt idx="406">
                  <c:v>2013.874</c:v>
                </c:pt>
                <c:pt idx="407">
                  <c:v>2013.9562000000001</c:v>
                </c:pt>
                <c:pt idx="408">
                  <c:v>2014.0410999999999</c:v>
                </c:pt>
                <c:pt idx="409">
                  <c:v>2014.126</c:v>
                </c:pt>
                <c:pt idx="410">
                  <c:v>2014.2027</c:v>
                </c:pt>
                <c:pt idx="411">
                  <c:v>2014.2877000000001</c:v>
                </c:pt>
                <c:pt idx="412">
                  <c:v>2014.3698999999999</c:v>
                </c:pt>
                <c:pt idx="413">
                  <c:v>2014.4548</c:v>
                </c:pt>
                <c:pt idx="414">
                  <c:v>2014.537</c:v>
                </c:pt>
                <c:pt idx="415">
                  <c:v>2014.6219000000001</c:v>
                </c:pt>
                <c:pt idx="416">
                  <c:v>2014.7067999999999</c:v>
                </c:pt>
                <c:pt idx="417">
                  <c:v>2014.789</c:v>
                </c:pt>
                <c:pt idx="418">
                  <c:v>2014.874</c:v>
                </c:pt>
                <c:pt idx="419">
                  <c:v>2014.9562000000001</c:v>
                </c:pt>
                <c:pt idx="420">
                  <c:v>2015.0410999999999</c:v>
                </c:pt>
                <c:pt idx="421">
                  <c:v>2015.126</c:v>
                </c:pt>
                <c:pt idx="422">
                  <c:v>2015.2027</c:v>
                </c:pt>
                <c:pt idx="423">
                  <c:v>2015.2877000000001</c:v>
                </c:pt>
                <c:pt idx="424">
                  <c:v>2015.3698999999999</c:v>
                </c:pt>
                <c:pt idx="425">
                  <c:v>2015.4548</c:v>
                </c:pt>
                <c:pt idx="426">
                  <c:v>2015.537</c:v>
                </c:pt>
                <c:pt idx="427">
                  <c:v>2015.6219000000001</c:v>
                </c:pt>
                <c:pt idx="428">
                  <c:v>2015.7067999999999</c:v>
                </c:pt>
                <c:pt idx="429">
                  <c:v>2015.789</c:v>
                </c:pt>
                <c:pt idx="430">
                  <c:v>2015.874</c:v>
                </c:pt>
                <c:pt idx="431">
                  <c:v>2015.9562000000001</c:v>
                </c:pt>
                <c:pt idx="432">
                  <c:v>2016.0409999999999</c:v>
                </c:pt>
                <c:pt idx="433">
                  <c:v>2016.1257000000001</c:v>
                </c:pt>
                <c:pt idx="434">
                  <c:v>2016.2049</c:v>
                </c:pt>
                <c:pt idx="435">
                  <c:v>2016.2896000000001</c:v>
                </c:pt>
                <c:pt idx="436">
                  <c:v>2016.3715999999999</c:v>
                </c:pt>
                <c:pt idx="437">
                  <c:v>2016.4563000000001</c:v>
                </c:pt>
                <c:pt idx="438">
                  <c:v>2016.5382999999999</c:v>
                </c:pt>
                <c:pt idx="439">
                  <c:v>2016.623</c:v>
                </c:pt>
                <c:pt idx="440">
                  <c:v>2016.7076999999999</c:v>
                </c:pt>
                <c:pt idx="441">
                  <c:v>2016.7896000000001</c:v>
                </c:pt>
                <c:pt idx="442">
                  <c:v>2016.8742999999999</c:v>
                </c:pt>
                <c:pt idx="443">
                  <c:v>2016.9563000000001</c:v>
                </c:pt>
                <c:pt idx="444">
                  <c:v>2017.0410999999999</c:v>
                </c:pt>
                <c:pt idx="445">
                  <c:v>2017.126</c:v>
                </c:pt>
                <c:pt idx="446">
                  <c:v>2017.2027</c:v>
                </c:pt>
                <c:pt idx="447">
                  <c:v>2017.2877000000001</c:v>
                </c:pt>
                <c:pt idx="448">
                  <c:v>2017.3698999999999</c:v>
                </c:pt>
                <c:pt idx="449">
                  <c:v>2017.4548</c:v>
                </c:pt>
                <c:pt idx="450">
                  <c:v>2017.537</c:v>
                </c:pt>
                <c:pt idx="451">
                  <c:v>2017.6219000000001</c:v>
                </c:pt>
                <c:pt idx="452">
                  <c:v>2017.7067999999999</c:v>
                </c:pt>
                <c:pt idx="453">
                  <c:v>2017.789</c:v>
                </c:pt>
                <c:pt idx="454">
                  <c:v>2017.874</c:v>
                </c:pt>
                <c:pt idx="455">
                  <c:v>2017.9562000000001</c:v>
                </c:pt>
                <c:pt idx="456">
                  <c:v>2018.0410999999999</c:v>
                </c:pt>
                <c:pt idx="457">
                  <c:v>2018.126</c:v>
                </c:pt>
                <c:pt idx="458">
                  <c:v>2018.2027</c:v>
                </c:pt>
                <c:pt idx="459">
                  <c:v>2018.2877000000001</c:v>
                </c:pt>
                <c:pt idx="460">
                  <c:v>2018.3698999999999</c:v>
                </c:pt>
                <c:pt idx="461">
                  <c:v>2018.4548</c:v>
                </c:pt>
                <c:pt idx="462">
                  <c:v>2018.537</c:v>
                </c:pt>
                <c:pt idx="463">
                  <c:v>2018.6219000000001</c:v>
                </c:pt>
                <c:pt idx="464">
                  <c:v>2018.7067999999999</c:v>
                </c:pt>
                <c:pt idx="465">
                  <c:v>2018.789</c:v>
                </c:pt>
                <c:pt idx="466">
                  <c:v>2018.874</c:v>
                </c:pt>
                <c:pt idx="467">
                  <c:v>2018.9562000000001</c:v>
                </c:pt>
                <c:pt idx="468">
                  <c:v>2019.0410999999999</c:v>
                </c:pt>
                <c:pt idx="469">
                  <c:v>2019.126</c:v>
                </c:pt>
                <c:pt idx="470">
                  <c:v>2019.2027</c:v>
                </c:pt>
                <c:pt idx="471">
                  <c:v>2019.2877000000001</c:v>
                </c:pt>
                <c:pt idx="472">
                  <c:v>2019.3698999999999</c:v>
                </c:pt>
                <c:pt idx="473">
                  <c:v>2019.4548</c:v>
                </c:pt>
                <c:pt idx="474">
                  <c:v>2019.537</c:v>
                </c:pt>
                <c:pt idx="475">
                  <c:v>2019.6219000000001</c:v>
                </c:pt>
                <c:pt idx="476">
                  <c:v>2019.7067999999999</c:v>
                </c:pt>
                <c:pt idx="477">
                  <c:v>2019.789</c:v>
                </c:pt>
                <c:pt idx="478">
                  <c:v>2019.874</c:v>
                </c:pt>
                <c:pt idx="479">
                  <c:v>2019.9562000000001</c:v>
                </c:pt>
                <c:pt idx="480">
                  <c:v>2020.0409999999999</c:v>
                </c:pt>
                <c:pt idx="481">
                  <c:v>2020.1257000000001</c:v>
                </c:pt>
                <c:pt idx="482">
                  <c:v>2020.2049</c:v>
                </c:pt>
                <c:pt idx="483">
                  <c:v>2020.2896000000001</c:v>
                </c:pt>
                <c:pt idx="484">
                  <c:v>2020.3715999999999</c:v>
                </c:pt>
                <c:pt idx="485">
                  <c:v>2020.4563000000001</c:v>
                </c:pt>
                <c:pt idx="486">
                  <c:v>2020.5382999999999</c:v>
                </c:pt>
                <c:pt idx="487">
                  <c:v>2020.623</c:v>
                </c:pt>
                <c:pt idx="488">
                  <c:v>2020.7076999999999</c:v>
                </c:pt>
                <c:pt idx="489">
                  <c:v>2020.7896000000001</c:v>
                </c:pt>
                <c:pt idx="490">
                  <c:v>2020.8742999999999</c:v>
                </c:pt>
                <c:pt idx="491">
                  <c:v>2020.9563000000001</c:v>
                </c:pt>
              </c:numCache>
            </c:numRef>
          </c:xVal>
          <c:yVal>
            <c:numRef>
              <c:f>'Mesures modernes'!$L$7:$L$498</c:f>
              <c:numCache>
                <c:formatCode>General</c:formatCode>
                <c:ptCount val="492"/>
                <c:pt idx="0">
                  <c:v>-99.99</c:v>
                </c:pt>
                <c:pt idx="1">
                  <c:v>-7.63</c:v>
                </c:pt>
                <c:pt idx="2">
                  <c:v>-7.63</c:v>
                </c:pt>
                <c:pt idx="3">
                  <c:v>-7.63</c:v>
                </c:pt>
                <c:pt idx="4">
                  <c:v>-7.63</c:v>
                </c:pt>
                <c:pt idx="5">
                  <c:v>-7.63</c:v>
                </c:pt>
                <c:pt idx="6">
                  <c:v>-7.63</c:v>
                </c:pt>
                <c:pt idx="7">
                  <c:v>-7.62</c:v>
                </c:pt>
                <c:pt idx="8">
                  <c:v>-7.62</c:v>
                </c:pt>
                <c:pt idx="9">
                  <c:v>-7.62</c:v>
                </c:pt>
                <c:pt idx="10">
                  <c:v>-7.62</c:v>
                </c:pt>
                <c:pt idx="11">
                  <c:v>-7.62</c:v>
                </c:pt>
                <c:pt idx="12">
                  <c:v>-7.62</c:v>
                </c:pt>
                <c:pt idx="13">
                  <c:v>-7.61</c:v>
                </c:pt>
                <c:pt idx="14">
                  <c:v>-7.61</c:v>
                </c:pt>
                <c:pt idx="15">
                  <c:v>-7.61</c:v>
                </c:pt>
                <c:pt idx="16">
                  <c:v>-7.61</c:v>
                </c:pt>
                <c:pt idx="17">
                  <c:v>-7.61</c:v>
                </c:pt>
                <c:pt idx="18">
                  <c:v>-7.61</c:v>
                </c:pt>
                <c:pt idx="19">
                  <c:v>-7.61</c:v>
                </c:pt>
                <c:pt idx="20">
                  <c:v>-7.61</c:v>
                </c:pt>
                <c:pt idx="21">
                  <c:v>-7.61</c:v>
                </c:pt>
                <c:pt idx="22">
                  <c:v>-7.61</c:v>
                </c:pt>
                <c:pt idx="23">
                  <c:v>-7.61</c:v>
                </c:pt>
                <c:pt idx="24">
                  <c:v>-7.62</c:v>
                </c:pt>
                <c:pt idx="25">
                  <c:v>-7.62</c:v>
                </c:pt>
                <c:pt idx="26">
                  <c:v>-7.62</c:v>
                </c:pt>
                <c:pt idx="27">
                  <c:v>-7.62</c:v>
                </c:pt>
                <c:pt idx="28">
                  <c:v>-7.62</c:v>
                </c:pt>
                <c:pt idx="29">
                  <c:v>-7.62</c:v>
                </c:pt>
                <c:pt idx="30">
                  <c:v>-7.62</c:v>
                </c:pt>
                <c:pt idx="31">
                  <c:v>-7.63</c:v>
                </c:pt>
                <c:pt idx="32">
                  <c:v>-7.63</c:v>
                </c:pt>
                <c:pt idx="33">
                  <c:v>-7.63</c:v>
                </c:pt>
                <c:pt idx="34">
                  <c:v>-7.63</c:v>
                </c:pt>
                <c:pt idx="35">
                  <c:v>-7.63</c:v>
                </c:pt>
                <c:pt idx="36">
                  <c:v>-7.64</c:v>
                </c:pt>
                <c:pt idx="37">
                  <c:v>-7.64</c:v>
                </c:pt>
                <c:pt idx="38">
                  <c:v>-7.65</c:v>
                </c:pt>
                <c:pt idx="39">
                  <c:v>-7.66</c:v>
                </c:pt>
                <c:pt idx="40">
                  <c:v>-7.66</c:v>
                </c:pt>
                <c:pt idx="41">
                  <c:v>-7.67</c:v>
                </c:pt>
                <c:pt idx="42">
                  <c:v>-7.68</c:v>
                </c:pt>
                <c:pt idx="43">
                  <c:v>-7.69</c:v>
                </c:pt>
                <c:pt idx="44">
                  <c:v>-7.69</c:v>
                </c:pt>
                <c:pt idx="45">
                  <c:v>-7.7</c:v>
                </c:pt>
                <c:pt idx="46">
                  <c:v>-7.7</c:v>
                </c:pt>
                <c:pt idx="47">
                  <c:v>-7.71</c:v>
                </c:pt>
                <c:pt idx="48">
                  <c:v>-7.71</c:v>
                </c:pt>
                <c:pt idx="49">
                  <c:v>-7.71</c:v>
                </c:pt>
                <c:pt idx="50">
                  <c:v>-7.71</c:v>
                </c:pt>
                <c:pt idx="51">
                  <c:v>-7.71</c:v>
                </c:pt>
                <c:pt idx="52">
                  <c:v>-7.71</c:v>
                </c:pt>
                <c:pt idx="53">
                  <c:v>-7.71</c:v>
                </c:pt>
                <c:pt idx="54">
                  <c:v>-7.7</c:v>
                </c:pt>
                <c:pt idx="55">
                  <c:v>-7.7</c:v>
                </c:pt>
                <c:pt idx="56">
                  <c:v>-7.69</c:v>
                </c:pt>
                <c:pt idx="57">
                  <c:v>-7.69</c:v>
                </c:pt>
                <c:pt idx="58">
                  <c:v>-7.69</c:v>
                </c:pt>
                <c:pt idx="59">
                  <c:v>-7.69</c:v>
                </c:pt>
                <c:pt idx="60">
                  <c:v>-7.68</c:v>
                </c:pt>
                <c:pt idx="61">
                  <c:v>-7.68</c:v>
                </c:pt>
                <c:pt idx="62">
                  <c:v>-7.68</c:v>
                </c:pt>
                <c:pt idx="63">
                  <c:v>-7.68</c:v>
                </c:pt>
                <c:pt idx="64">
                  <c:v>-7.68</c:v>
                </c:pt>
                <c:pt idx="65">
                  <c:v>-7.69</c:v>
                </c:pt>
                <c:pt idx="66">
                  <c:v>-7.69</c:v>
                </c:pt>
                <c:pt idx="67">
                  <c:v>-7.69</c:v>
                </c:pt>
                <c:pt idx="68">
                  <c:v>-7.69</c:v>
                </c:pt>
                <c:pt idx="69">
                  <c:v>-7.69</c:v>
                </c:pt>
                <c:pt idx="70">
                  <c:v>-7.69</c:v>
                </c:pt>
                <c:pt idx="71">
                  <c:v>-7.69</c:v>
                </c:pt>
                <c:pt idx="72">
                  <c:v>-7.7</c:v>
                </c:pt>
                <c:pt idx="73">
                  <c:v>-7.7</c:v>
                </c:pt>
                <c:pt idx="74">
                  <c:v>-7.7</c:v>
                </c:pt>
                <c:pt idx="75">
                  <c:v>-7.7</c:v>
                </c:pt>
                <c:pt idx="76">
                  <c:v>-7.7</c:v>
                </c:pt>
                <c:pt idx="77">
                  <c:v>-7.7</c:v>
                </c:pt>
                <c:pt idx="78">
                  <c:v>-7.71</c:v>
                </c:pt>
                <c:pt idx="79">
                  <c:v>-7.71</c:v>
                </c:pt>
                <c:pt idx="80">
                  <c:v>-7.71</c:v>
                </c:pt>
                <c:pt idx="81">
                  <c:v>-7.72</c:v>
                </c:pt>
                <c:pt idx="82">
                  <c:v>-7.72</c:v>
                </c:pt>
                <c:pt idx="83">
                  <c:v>-7.72</c:v>
                </c:pt>
                <c:pt idx="84">
                  <c:v>-7.73</c:v>
                </c:pt>
                <c:pt idx="85">
                  <c:v>-7.73</c:v>
                </c:pt>
                <c:pt idx="86">
                  <c:v>-7.74</c:v>
                </c:pt>
                <c:pt idx="87">
                  <c:v>-7.75</c:v>
                </c:pt>
                <c:pt idx="88">
                  <c:v>-7.75</c:v>
                </c:pt>
                <c:pt idx="89">
                  <c:v>-7.76</c:v>
                </c:pt>
                <c:pt idx="90">
                  <c:v>-7.77</c:v>
                </c:pt>
                <c:pt idx="91">
                  <c:v>-7.78</c:v>
                </c:pt>
                <c:pt idx="92">
                  <c:v>-7.79</c:v>
                </c:pt>
                <c:pt idx="93">
                  <c:v>-7.8</c:v>
                </c:pt>
                <c:pt idx="94">
                  <c:v>-7.81</c:v>
                </c:pt>
                <c:pt idx="95">
                  <c:v>-7.82</c:v>
                </c:pt>
                <c:pt idx="96">
                  <c:v>-7.82</c:v>
                </c:pt>
                <c:pt idx="97">
                  <c:v>-7.83</c:v>
                </c:pt>
                <c:pt idx="98">
                  <c:v>-7.83</c:v>
                </c:pt>
                <c:pt idx="99">
                  <c:v>-7.84</c:v>
                </c:pt>
                <c:pt idx="100">
                  <c:v>-7.85</c:v>
                </c:pt>
                <c:pt idx="101">
                  <c:v>-7.85</c:v>
                </c:pt>
                <c:pt idx="102">
                  <c:v>-7.85</c:v>
                </c:pt>
                <c:pt idx="103">
                  <c:v>-7.86</c:v>
                </c:pt>
                <c:pt idx="104">
                  <c:v>-7.86</c:v>
                </c:pt>
                <c:pt idx="105">
                  <c:v>-7.86</c:v>
                </c:pt>
                <c:pt idx="106">
                  <c:v>-7.86</c:v>
                </c:pt>
                <c:pt idx="107">
                  <c:v>-7.86</c:v>
                </c:pt>
                <c:pt idx="108">
                  <c:v>-7.86</c:v>
                </c:pt>
                <c:pt idx="109">
                  <c:v>-7.86</c:v>
                </c:pt>
                <c:pt idx="110">
                  <c:v>-7.86</c:v>
                </c:pt>
                <c:pt idx="111">
                  <c:v>-7.86</c:v>
                </c:pt>
                <c:pt idx="112">
                  <c:v>-7.86</c:v>
                </c:pt>
                <c:pt idx="113">
                  <c:v>-7.86</c:v>
                </c:pt>
                <c:pt idx="114">
                  <c:v>-7.87</c:v>
                </c:pt>
                <c:pt idx="115">
                  <c:v>-7.87</c:v>
                </c:pt>
                <c:pt idx="116">
                  <c:v>-7.87</c:v>
                </c:pt>
                <c:pt idx="117">
                  <c:v>-7.87</c:v>
                </c:pt>
                <c:pt idx="118">
                  <c:v>-7.87</c:v>
                </c:pt>
                <c:pt idx="119">
                  <c:v>-7.88</c:v>
                </c:pt>
                <c:pt idx="120">
                  <c:v>-7.88</c:v>
                </c:pt>
                <c:pt idx="121">
                  <c:v>-7.88</c:v>
                </c:pt>
                <c:pt idx="122">
                  <c:v>-7.89</c:v>
                </c:pt>
                <c:pt idx="123">
                  <c:v>-7.89</c:v>
                </c:pt>
                <c:pt idx="124">
                  <c:v>-7.89</c:v>
                </c:pt>
                <c:pt idx="125">
                  <c:v>-7.89</c:v>
                </c:pt>
                <c:pt idx="126">
                  <c:v>-7.9</c:v>
                </c:pt>
                <c:pt idx="127">
                  <c:v>-7.9</c:v>
                </c:pt>
                <c:pt idx="128">
                  <c:v>-7.89</c:v>
                </c:pt>
                <c:pt idx="129">
                  <c:v>-7.89</c:v>
                </c:pt>
                <c:pt idx="130">
                  <c:v>-7.89</c:v>
                </c:pt>
                <c:pt idx="131">
                  <c:v>-7.88</c:v>
                </c:pt>
                <c:pt idx="132">
                  <c:v>-7.88</c:v>
                </c:pt>
                <c:pt idx="133">
                  <c:v>-7.88</c:v>
                </c:pt>
                <c:pt idx="134">
                  <c:v>-7.87</c:v>
                </c:pt>
                <c:pt idx="135">
                  <c:v>-7.87</c:v>
                </c:pt>
                <c:pt idx="136">
                  <c:v>-7.87</c:v>
                </c:pt>
                <c:pt idx="137">
                  <c:v>-7.87</c:v>
                </c:pt>
                <c:pt idx="138">
                  <c:v>-7.87</c:v>
                </c:pt>
                <c:pt idx="139">
                  <c:v>-7.87</c:v>
                </c:pt>
                <c:pt idx="140">
                  <c:v>-7.87</c:v>
                </c:pt>
                <c:pt idx="141">
                  <c:v>-7.87</c:v>
                </c:pt>
                <c:pt idx="142">
                  <c:v>-7.88</c:v>
                </c:pt>
                <c:pt idx="143">
                  <c:v>-7.88</c:v>
                </c:pt>
                <c:pt idx="144">
                  <c:v>-7.88</c:v>
                </c:pt>
                <c:pt idx="145">
                  <c:v>-7.88</c:v>
                </c:pt>
                <c:pt idx="146">
                  <c:v>-7.88</c:v>
                </c:pt>
                <c:pt idx="147">
                  <c:v>-7.89</c:v>
                </c:pt>
                <c:pt idx="148">
                  <c:v>-7.89</c:v>
                </c:pt>
                <c:pt idx="149">
                  <c:v>-7.89</c:v>
                </c:pt>
                <c:pt idx="150">
                  <c:v>-7.89</c:v>
                </c:pt>
                <c:pt idx="151">
                  <c:v>-7.89</c:v>
                </c:pt>
                <c:pt idx="152">
                  <c:v>-7.89</c:v>
                </c:pt>
                <c:pt idx="153">
                  <c:v>-7.88</c:v>
                </c:pt>
                <c:pt idx="154">
                  <c:v>-7.88</c:v>
                </c:pt>
                <c:pt idx="155">
                  <c:v>-7.88</c:v>
                </c:pt>
                <c:pt idx="156">
                  <c:v>-7.88</c:v>
                </c:pt>
                <c:pt idx="157">
                  <c:v>-7.88</c:v>
                </c:pt>
                <c:pt idx="158">
                  <c:v>-7.87</c:v>
                </c:pt>
                <c:pt idx="159">
                  <c:v>-7.87</c:v>
                </c:pt>
                <c:pt idx="160">
                  <c:v>-7.87</c:v>
                </c:pt>
                <c:pt idx="161">
                  <c:v>-7.87</c:v>
                </c:pt>
                <c:pt idx="162">
                  <c:v>-7.88</c:v>
                </c:pt>
                <c:pt idx="163">
                  <c:v>-7.88</c:v>
                </c:pt>
                <c:pt idx="164">
                  <c:v>-7.88</c:v>
                </c:pt>
                <c:pt idx="165">
                  <c:v>-7.88</c:v>
                </c:pt>
                <c:pt idx="166">
                  <c:v>-7.89</c:v>
                </c:pt>
                <c:pt idx="167">
                  <c:v>-7.89</c:v>
                </c:pt>
                <c:pt idx="168">
                  <c:v>-7.9</c:v>
                </c:pt>
                <c:pt idx="169">
                  <c:v>-7.9</c:v>
                </c:pt>
                <c:pt idx="170">
                  <c:v>-7.9</c:v>
                </c:pt>
                <c:pt idx="171">
                  <c:v>-7.91</c:v>
                </c:pt>
                <c:pt idx="172">
                  <c:v>-7.91</c:v>
                </c:pt>
                <c:pt idx="173">
                  <c:v>-7.91</c:v>
                </c:pt>
                <c:pt idx="174">
                  <c:v>-7.92</c:v>
                </c:pt>
                <c:pt idx="175">
                  <c:v>-7.92</c:v>
                </c:pt>
                <c:pt idx="176">
                  <c:v>-7.92</c:v>
                </c:pt>
                <c:pt idx="177">
                  <c:v>-7.92</c:v>
                </c:pt>
                <c:pt idx="178">
                  <c:v>-7.93</c:v>
                </c:pt>
                <c:pt idx="179">
                  <c:v>-7.93</c:v>
                </c:pt>
                <c:pt idx="180">
                  <c:v>-7.93</c:v>
                </c:pt>
                <c:pt idx="181">
                  <c:v>-7.93</c:v>
                </c:pt>
                <c:pt idx="182">
                  <c:v>-7.93</c:v>
                </c:pt>
                <c:pt idx="183">
                  <c:v>-7.93</c:v>
                </c:pt>
                <c:pt idx="184">
                  <c:v>-7.94</c:v>
                </c:pt>
                <c:pt idx="185">
                  <c:v>-7.94</c:v>
                </c:pt>
                <c:pt idx="186">
                  <c:v>-7.94</c:v>
                </c:pt>
                <c:pt idx="187">
                  <c:v>-7.94</c:v>
                </c:pt>
                <c:pt idx="188">
                  <c:v>-7.95</c:v>
                </c:pt>
                <c:pt idx="189">
                  <c:v>-7.95</c:v>
                </c:pt>
                <c:pt idx="190">
                  <c:v>-7.95</c:v>
                </c:pt>
                <c:pt idx="191">
                  <c:v>-7.95</c:v>
                </c:pt>
                <c:pt idx="192">
                  <c:v>-7.96</c:v>
                </c:pt>
                <c:pt idx="193">
                  <c:v>-7.96</c:v>
                </c:pt>
                <c:pt idx="194">
                  <c:v>-7.97</c:v>
                </c:pt>
                <c:pt idx="195">
                  <c:v>-7.97</c:v>
                </c:pt>
                <c:pt idx="196">
                  <c:v>-7.97</c:v>
                </c:pt>
                <c:pt idx="197">
                  <c:v>-7.98</c:v>
                </c:pt>
                <c:pt idx="198">
                  <c:v>-7.98</c:v>
                </c:pt>
                <c:pt idx="199">
                  <c:v>-7.98</c:v>
                </c:pt>
                <c:pt idx="200">
                  <c:v>-7.99</c:v>
                </c:pt>
                <c:pt idx="201">
                  <c:v>-7.99</c:v>
                </c:pt>
                <c:pt idx="202">
                  <c:v>-7.99</c:v>
                </c:pt>
                <c:pt idx="203">
                  <c:v>-7.99</c:v>
                </c:pt>
                <c:pt idx="204">
                  <c:v>-8</c:v>
                </c:pt>
                <c:pt idx="205">
                  <c:v>-8</c:v>
                </c:pt>
                <c:pt idx="206">
                  <c:v>-8</c:v>
                </c:pt>
                <c:pt idx="207">
                  <c:v>-8</c:v>
                </c:pt>
                <c:pt idx="208">
                  <c:v>-8</c:v>
                </c:pt>
                <c:pt idx="209">
                  <c:v>-8.01</c:v>
                </c:pt>
                <c:pt idx="210">
                  <c:v>-8.01</c:v>
                </c:pt>
                <c:pt idx="211">
                  <c:v>-8.02</c:v>
                </c:pt>
                <c:pt idx="212">
                  <c:v>-8.02</c:v>
                </c:pt>
                <c:pt idx="213">
                  <c:v>-8.0299999999999994</c:v>
                </c:pt>
                <c:pt idx="214">
                  <c:v>-8.0299999999999994</c:v>
                </c:pt>
                <c:pt idx="215">
                  <c:v>-8.0399999999999991</c:v>
                </c:pt>
                <c:pt idx="216">
                  <c:v>-8.0500000000000007</c:v>
                </c:pt>
                <c:pt idx="217">
                  <c:v>-8.06</c:v>
                </c:pt>
                <c:pt idx="218">
                  <c:v>-8.07</c:v>
                </c:pt>
                <c:pt idx="219">
                  <c:v>-8.07</c:v>
                </c:pt>
                <c:pt idx="220">
                  <c:v>-8.08</c:v>
                </c:pt>
                <c:pt idx="221">
                  <c:v>-8.08</c:v>
                </c:pt>
                <c:pt idx="222">
                  <c:v>-8.09</c:v>
                </c:pt>
                <c:pt idx="223">
                  <c:v>-8.09</c:v>
                </c:pt>
                <c:pt idx="224">
                  <c:v>-8.1</c:v>
                </c:pt>
                <c:pt idx="225">
                  <c:v>-8.1</c:v>
                </c:pt>
                <c:pt idx="226">
                  <c:v>-8.1</c:v>
                </c:pt>
                <c:pt idx="227">
                  <c:v>-8.11</c:v>
                </c:pt>
                <c:pt idx="228">
                  <c:v>-8.11</c:v>
                </c:pt>
                <c:pt idx="229">
                  <c:v>-8.1</c:v>
                </c:pt>
                <c:pt idx="230">
                  <c:v>-8.1</c:v>
                </c:pt>
                <c:pt idx="231">
                  <c:v>-8.1</c:v>
                </c:pt>
                <c:pt idx="232">
                  <c:v>-8.09</c:v>
                </c:pt>
                <c:pt idx="233">
                  <c:v>-8.09</c:v>
                </c:pt>
                <c:pt idx="234">
                  <c:v>-8.09</c:v>
                </c:pt>
                <c:pt idx="235">
                  <c:v>-8.09</c:v>
                </c:pt>
                <c:pt idx="236">
                  <c:v>-8.08</c:v>
                </c:pt>
                <c:pt idx="237">
                  <c:v>-8.09</c:v>
                </c:pt>
                <c:pt idx="238">
                  <c:v>-8.09</c:v>
                </c:pt>
                <c:pt idx="239">
                  <c:v>-8.09</c:v>
                </c:pt>
                <c:pt idx="240">
                  <c:v>-8.09</c:v>
                </c:pt>
                <c:pt idx="241">
                  <c:v>-8.09</c:v>
                </c:pt>
                <c:pt idx="242">
                  <c:v>-8.1</c:v>
                </c:pt>
                <c:pt idx="243">
                  <c:v>-8.1</c:v>
                </c:pt>
                <c:pt idx="244">
                  <c:v>-8.1</c:v>
                </c:pt>
                <c:pt idx="245">
                  <c:v>-8.1</c:v>
                </c:pt>
                <c:pt idx="246">
                  <c:v>-8.1</c:v>
                </c:pt>
                <c:pt idx="247">
                  <c:v>-8.1</c:v>
                </c:pt>
                <c:pt idx="248">
                  <c:v>-8.1</c:v>
                </c:pt>
                <c:pt idx="249">
                  <c:v>-8.1</c:v>
                </c:pt>
                <c:pt idx="250">
                  <c:v>-8.11</c:v>
                </c:pt>
                <c:pt idx="251">
                  <c:v>-8.11</c:v>
                </c:pt>
                <c:pt idx="252">
                  <c:v>-8.11</c:v>
                </c:pt>
                <c:pt idx="253">
                  <c:v>-8.11</c:v>
                </c:pt>
                <c:pt idx="254">
                  <c:v>-8.11</c:v>
                </c:pt>
                <c:pt idx="255">
                  <c:v>-8.11</c:v>
                </c:pt>
                <c:pt idx="256">
                  <c:v>-8.11</c:v>
                </c:pt>
                <c:pt idx="257">
                  <c:v>-8.11</c:v>
                </c:pt>
                <c:pt idx="258">
                  <c:v>-8.11</c:v>
                </c:pt>
                <c:pt idx="259">
                  <c:v>-8.11</c:v>
                </c:pt>
                <c:pt idx="260">
                  <c:v>-8.11</c:v>
                </c:pt>
                <c:pt idx="261">
                  <c:v>-8.11</c:v>
                </c:pt>
                <c:pt idx="262">
                  <c:v>-8.11</c:v>
                </c:pt>
                <c:pt idx="263">
                  <c:v>-8.11</c:v>
                </c:pt>
                <c:pt idx="264">
                  <c:v>-8.1199999999999992</c:v>
                </c:pt>
                <c:pt idx="265">
                  <c:v>-8.1199999999999992</c:v>
                </c:pt>
                <c:pt idx="266">
                  <c:v>-8.1199999999999992</c:v>
                </c:pt>
                <c:pt idx="267">
                  <c:v>-8.1199999999999992</c:v>
                </c:pt>
                <c:pt idx="268">
                  <c:v>-8.1199999999999992</c:v>
                </c:pt>
                <c:pt idx="269">
                  <c:v>-8.1300000000000008</c:v>
                </c:pt>
                <c:pt idx="270">
                  <c:v>-8.1300000000000008</c:v>
                </c:pt>
                <c:pt idx="271">
                  <c:v>-8.1300000000000008</c:v>
                </c:pt>
                <c:pt idx="272">
                  <c:v>-8.14</c:v>
                </c:pt>
                <c:pt idx="273">
                  <c:v>-8.14</c:v>
                </c:pt>
                <c:pt idx="274">
                  <c:v>-8.15</c:v>
                </c:pt>
                <c:pt idx="275">
                  <c:v>-8.15</c:v>
                </c:pt>
                <c:pt idx="276">
                  <c:v>-8.16</c:v>
                </c:pt>
                <c:pt idx="277">
                  <c:v>-8.16</c:v>
                </c:pt>
                <c:pt idx="278">
                  <c:v>-8.17</c:v>
                </c:pt>
                <c:pt idx="279">
                  <c:v>-8.17</c:v>
                </c:pt>
                <c:pt idx="280">
                  <c:v>-8.18</c:v>
                </c:pt>
                <c:pt idx="281">
                  <c:v>-8.18</c:v>
                </c:pt>
                <c:pt idx="282">
                  <c:v>-8.18</c:v>
                </c:pt>
                <c:pt idx="283">
                  <c:v>-8.18</c:v>
                </c:pt>
                <c:pt idx="284">
                  <c:v>-8.18</c:v>
                </c:pt>
                <c:pt idx="285">
                  <c:v>-8.18</c:v>
                </c:pt>
                <c:pt idx="286">
                  <c:v>-8.18</c:v>
                </c:pt>
                <c:pt idx="287">
                  <c:v>-8.18</c:v>
                </c:pt>
                <c:pt idx="288">
                  <c:v>-8.19</c:v>
                </c:pt>
                <c:pt idx="289">
                  <c:v>-8.19</c:v>
                </c:pt>
                <c:pt idx="290">
                  <c:v>-8.19</c:v>
                </c:pt>
                <c:pt idx="291">
                  <c:v>-8.19</c:v>
                </c:pt>
                <c:pt idx="292">
                  <c:v>-8.19</c:v>
                </c:pt>
                <c:pt idx="293">
                  <c:v>-8.1999999999999993</c:v>
                </c:pt>
                <c:pt idx="294">
                  <c:v>-8.1999999999999993</c:v>
                </c:pt>
                <c:pt idx="295">
                  <c:v>-8.1999999999999993</c:v>
                </c:pt>
                <c:pt idx="296">
                  <c:v>-8.1999999999999993</c:v>
                </c:pt>
                <c:pt idx="297">
                  <c:v>-8.1999999999999993</c:v>
                </c:pt>
                <c:pt idx="298">
                  <c:v>-8.2100000000000009</c:v>
                </c:pt>
                <c:pt idx="299">
                  <c:v>-8.2100000000000009</c:v>
                </c:pt>
                <c:pt idx="300">
                  <c:v>-8.2100000000000009</c:v>
                </c:pt>
                <c:pt idx="301">
                  <c:v>-8.2100000000000009</c:v>
                </c:pt>
                <c:pt idx="302">
                  <c:v>-8.2100000000000009</c:v>
                </c:pt>
                <c:pt idx="303">
                  <c:v>-8.2200000000000006</c:v>
                </c:pt>
                <c:pt idx="304">
                  <c:v>-8.2200000000000006</c:v>
                </c:pt>
                <c:pt idx="305">
                  <c:v>-8.2200000000000006</c:v>
                </c:pt>
                <c:pt idx="306">
                  <c:v>-8.2200000000000006</c:v>
                </c:pt>
                <c:pt idx="307">
                  <c:v>-8.2200000000000006</c:v>
                </c:pt>
                <c:pt idx="308">
                  <c:v>-8.23</c:v>
                </c:pt>
                <c:pt idx="309">
                  <c:v>-8.23</c:v>
                </c:pt>
                <c:pt idx="310">
                  <c:v>-8.23</c:v>
                </c:pt>
                <c:pt idx="311">
                  <c:v>-8.24</c:v>
                </c:pt>
                <c:pt idx="312">
                  <c:v>-8.24</c:v>
                </c:pt>
                <c:pt idx="313">
                  <c:v>-8.25</c:v>
                </c:pt>
                <c:pt idx="314">
                  <c:v>-8.25</c:v>
                </c:pt>
                <c:pt idx="315">
                  <c:v>-8.25</c:v>
                </c:pt>
                <c:pt idx="316">
                  <c:v>-8.26</c:v>
                </c:pt>
                <c:pt idx="317">
                  <c:v>-8.26</c:v>
                </c:pt>
                <c:pt idx="318">
                  <c:v>-8.26</c:v>
                </c:pt>
                <c:pt idx="319">
                  <c:v>-8.26</c:v>
                </c:pt>
                <c:pt idx="320">
                  <c:v>-8.26</c:v>
                </c:pt>
                <c:pt idx="321">
                  <c:v>-8.26</c:v>
                </c:pt>
                <c:pt idx="322">
                  <c:v>-8.26</c:v>
                </c:pt>
                <c:pt idx="323">
                  <c:v>-8.26</c:v>
                </c:pt>
                <c:pt idx="324">
                  <c:v>-8.26</c:v>
                </c:pt>
                <c:pt idx="325">
                  <c:v>-8.27</c:v>
                </c:pt>
                <c:pt idx="326">
                  <c:v>-8.27</c:v>
                </c:pt>
                <c:pt idx="327">
                  <c:v>-8.27</c:v>
                </c:pt>
                <c:pt idx="328">
                  <c:v>-8.27</c:v>
                </c:pt>
                <c:pt idx="329">
                  <c:v>-8.27</c:v>
                </c:pt>
                <c:pt idx="330">
                  <c:v>-8.2799999999999994</c:v>
                </c:pt>
                <c:pt idx="331">
                  <c:v>-8.2799999999999994</c:v>
                </c:pt>
                <c:pt idx="332">
                  <c:v>-8.2799999999999994</c:v>
                </c:pt>
                <c:pt idx="333">
                  <c:v>-8.2799999999999994</c:v>
                </c:pt>
                <c:pt idx="334">
                  <c:v>-8.2799999999999994</c:v>
                </c:pt>
                <c:pt idx="335">
                  <c:v>-8.2899999999999991</c:v>
                </c:pt>
                <c:pt idx="336">
                  <c:v>-8.2899999999999991</c:v>
                </c:pt>
                <c:pt idx="337">
                  <c:v>-8.2899999999999991</c:v>
                </c:pt>
                <c:pt idx="338">
                  <c:v>-8.2899999999999991</c:v>
                </c:pt>
                <c:pt idx="339">
                  <c:v>-8.2899999999999991</c:v>
                </c:pt>
                <c:pt idx="340">
                  <c:v>-8.2799999999999994</c:v>
                </c:pt>
                <c:pt idx="341">
                  <c:v>-8.2799999999999994</c:v>
                </c:pt>
                <c:pt idx="342">
                  <c:v>-8.2799999999999994</c:v>
                </c:pt>
                <c:pt idx="343">
                  <c:v>-8.2799999999999994</c:v>
                </c:pt>
                <c:pt idx="344">
                  <c:v>-8.2799999999999994</c:v>
                </c:pt>
                <c:pt idx="345">
                  <c:v>-8.27</c:v>
                </c:pt>
                <c:pt idx="346">
                  <c:v>-8.27</c:v>
                </c:pt>
                <c:pt idx="347">
                  <c:v>-8.27</c:v>
                </c:pt>
                <c:pt idx="348">
                  <c:v>-8.2799999999999994</c:v>
                </c:pt>
                <c:pt idx="349">
                  <c:v>-8.2799999999999994</c:v>
                </c:pt>
                <c:pt idx="350">
                  <c:v>-8.2799999999999994</c:v>
                </c:pt>
                <c:pt idx="351">
                  <c:v>-8.2899999999999991</c:v>
                </c:pt>
                <c:pt idx="352">
                  <c:v>-8.2899999999999991</c:v>
                </c:pt>
                <c:pt idx="353">
                  <c:v>-8.2899999999999991</c:v>
                </c:pt>
                <c:pt idx="354">
                  <c:v>-8.2899999999999991</c:v>
                </c:pt>
                <c:pt idx="355">
                  <c:v>-8.2899999999999991</c:v>
                </c:pt>
                <c:pt idx="356">
                  <c:v>-8.2899999999999991</c:v>
                </c:pt>
                <c:pt idx="357">
                  <c:v>-8.2899999999999991</c:v>
                </c:pt>
                <c:pt idx="358">
                  <c:v>-8.2899999999999991</c:v>
                </c:pt>
                <c:pt idx="359">
                  <c:v>-8.3000000000000007</c:v>
                </c:pt>
                <c:pt idx="360">
                  <c:v>-8.31</c:v>
                </c:pt>
                <c:pt idx="361">
                  <c:v>-8.32</c:v>
                </c:pt>
                <c:pt idx="362">
                  <c:v>-8.33</c:v>
                </c:pt>
                <c:pt idx="363">
                  <c:v>-8.34</c:v>
                </c:pt>
                <c:pt idx="364">
                  <c:v>-8.34</c:v>
                </c:pt>
                <c:pt idx="365">
                  <c:v>-8.34</c:v>
                </c:pt>
                <c:pt idx="366">
                  <c:v>-8.34</c:v>
                </c:pt>
                <c:pt idx="367">
                  <c:v>-8.34</c:v>
                </c:pt>
                <c:pt idx="368">
                  <c:v>-8.34</c:v>
                </c:pt>
                <c:pt idx="369">
                  <c:v>-8.33</c:v>
                </c:pt>
                <c:pt idx="370">
                  <c:v>-8.33</c:v>
                </c:pt>
                <c:pt idx="371">
                  <c:v>-8.33</c:v>
                </c:pt>
                <c:pt idx="372">
                  <c:v>-8.33</c:v>
                </c:pt>
                <c:pt idx="373">
                  <c:v>-8.33</c:v>
                </c:pt>
                <c:pt idx="374">
                  <c:v>-8.33</c:v>
                </c:pt>
                <c:pt idx="375">
                  <c:v>-8.34</c:v>
                </c:pt>
                <c:pt idx="376">
                  <c:v>-8.34</c:v>
                </c:pt>
                <c:pt idx="377">
                  <c:v>-8.35</c:v>
                </c:pt>
                <c:pt idx="378">
                  <c:v>-8.35</c:v>
                </c:pt>
                <c:pt idx="379">
                  <c:v>-8.35</c:v>
                </c:pt>
                <c:pt idx="380">
                  <c:v>-8.36</c:v>
                </c:pt>
                <c:pt idx="381">
                  <c:v>-8.3699999999999992</c:v>
                </c:pt>
                <c:pt idx="382">
                  <c:v>-8.3699999999999992</c:v>
                </c:pt>
                <c:pt idx="383">
                  <c:v>-8.3699999999999992</c:v>
                </c:pt>
                <c:pt idx="384">
                  <c:v>-8.3699999999999992</c:v>
                </c:pt>
                <c:pt idx="385">
                  <c:v>-8.36</c:v>
                </c:pt>
                <c:pt idx="386">
                  <c:v>-8.36</c:v>
                </c:pt>
                <c:pt idx="387">
                  <c:v>-8.36</c:v>
                </c:pt>
                <c:pt idx="388">
                  <c:v>-8.36</c:v>
                </c:pt>
                <c:pt idx="389">
                  <c:v>-8.35</c:v>
                </c:pt>
                <c:pt idx="390">
                  <c:v>-8.36</c:v>
                </c:pt>
                <c:pt idx="391">
                  <c:v>-8.36</c:v>
                </c:pt>
                <c:pt idx="392">
                  <c:v>-8.36</c:v>
                </c:pt>
                <c:pt idx="393">
                  <c:v>-8.3699999999999992</c:v>
                </c:pt>
                <c:pt idx="394">
                  <c:v>-8.3699999999999992</c:v>
                </c:pt>
                <c:pt idx="395">
                  <c:v>-8.3800000000000008</c:v>
                </c:pt>
                <c:pt idx="396">
                  <c:v>-8.3800000000000008</c:v>
                </c:pt>
                <c:pt idx="397">
                  <c:v>-8.39</c:v>
                </c:pt>
                <c:pt idx="398">
                  <c:v>-8.39</c:v>
                </c:pt>
                <c:pt idx="399">
                  <c:v>-8.4</c:v>
                </c:pt>
                <c:pt idx="400">
                  <c:v>-8.4</c:v>
                </c:pt>
                <c:pt idx="401">
                  <c:v>-8.4</c:v>
                </c:pt>
                <c:pt idx="402">
                  <c:v>-8.41</c:v>
                </c:pt>
                <c:pt idx="403">
                  <c:v>-8.41</c:v>
                </c:pt>
                <c:pt idx="404">
                  <c:v>-8.42</c:v>
                </c:pt>
                <c:pt idx="405">
                  <c:v>-8.42</c:v>
                </c:pt>
                <c:pt idx="406">
                  <c:v>-8.43</c:v>
                </c:pt>
                <c:pt idx="407">
                  <c:v>-8.43</c:v>
                </c:pt>
                <c:pt idx="408">
                  <c:v>-8.43</c:v>
                </c:pt>
                <c:pt idx="409">
                  <c:v>-8.43</c:v>
                </c:pt>
                <c:pt idx="410">
                  <c:v>-8.43</c:v>
                </c:pt>
                <c:pt idx="411">
                  <c:v>-8.44</c:v>
                </c:pt>
                <c:pt idx="412">
                  <c:v>-8.4499999999999993</c:v>
                </c:pt>
                <c:pt idx="413">
                  <c:v>-8.4499999999999993</c:v>
                </c:pt>
                <c:pt idx="414">
                  <c:v>-8.4600000000000009</c:v>
                </c:pt>
                <c:pt idx="415">
                  <c:v>-8.4600000000000009</c:v>
                </c:pt>
                <c:pt idx="416">
                  <c:v>-8.4700000000000006</c:v>
                </c:pt>
                <c:pt idx="417">
                  <c:v>-8.48</c:v>
                </c:pt>
                <c:pt idx="418">
                  <c:v>-8.48</c:v>
                </c:pt>
                <c:pt idx="419">
                  <c:v>-8.48</c:v>
                </c:pt>
                <c:pt idx="420">
                  <c:v>-8.48</c:v>
                </c:pt>
                <c:pt idx="421">
                  <c:v>-8.48</c:v>
                </c:pt>
                <c:pt idx="422">
                  <c:v>-8.4700000000000006</c:v>
                </c:pt>
                <c:pt idx="423">
                  <c:v>-8.4700000000000006</c:v>
                </c:pt>
                <c:pt idx="424">
                  <c:v>-8.48</c:v>
                </c:pt>
                <c:pt idx="425">
                  <c:v>-8.49</c:v>
                </c:pt>
                <c:pt idx="426">
                  <c:v>-8.49</c:v>
                </c:pt>
                <c:pt idx="427">
                  <c:v>-8.51</c:v>
                </c:pt>
                <c:pt idx="428">
                  <c:v>-8.52</c:v>
                </c:pt>
                <c:pt idx="429">
                  <c:v>-8.5299999999999994</c:v>
                </c:pt>
                <c:pt idx="430">
                  <c:v>-8.5399999999999991</c:v>
                </c:pt>
                <c:pt idx="431">
                  <c:v>-8.5500000000000007</c:v>
                </c:pt>
                <c:pt idx="432">
                  <c:v>-8.57</c:v>
                </c:pt>
                <c:pt idx="433">
                  <c:v>-8.57</c:v>
                </c:pt>
                <c:pt idx="434">
                  <c:v>-8.58</c:v>
                </c:pt>
                <c:pt idx="435">
                  <c:v>-8.58</c:v>
                </c:pt>
                <c:pt idx="436">
                  <c:v>-8.58</c:v>
                </c:pt>
                <c:pt idx="437">
                  <c:v>-8.59</c:v>
                </c:pt>
                <c:pt idx="438">
                  <c:v>-8.6</c:v>
                </c:pt>
                <c:pt idx="439">
                  <c:v>-8.6199999999999992</c:v>
                </c:pt>
                <c:pt idx="440">
                  <c:v>-8.6199999999999992</c:v>
                </c:pt>
                <c:pt idx="441">
                  <c:v>-8.6300000000000008</c:v>
                </c:pt>
                <c:pt idx="442">
                  <c:v>-8.6300000000000008</c:v>
                </c:pt>
                <c:pt idx="443">
                  <c:v>-8.6300000000000008</c:v>
                </c:pt>
                <c:pt idx="444">
                  <c:v>-8.6199999999999992</c:v>
                </c:pt>
                <c:pt idx="445">
                  <c:v>-8.61</c:v>
                </c:pt>
                <c:pt idx="446">
                  <c:v>-8.6</c:v>
                </c:pt>
                <c:pt idx="447">
                  <c:v>-8.6</c:v>
                </c:pt>
                <c:pt idx="448">
                  <c:v>-8.59</c:v>
                </c:pt>
                <c:pt idx="449">
                  <c:v>-8.59</c:v>
                </c:pt>
                <c:pt idx="450">
                  <c:v>-8.59</c:v>
                </c:pt>
                <c:pt idx="451">
                  <c:v>-8.59</c:v>
                </c:pt>
                <c:pt idx="452">
                  <c:v>-8.59</c:v>
                </c:pt>
                <c:pt idx="453">
                  <c:v>-8.59</c:v>
                </c:pt>
                <c:pt idx="454">
                  <c:v>-8.59</c:v>
                </c:pt>
                <c:pt idx="455">
                  <c:v>-8.59</c:v>
                </c:pt>
                <c:pt idx="456">
                  <c:v>-8.6</c:v>
                </c:pt>
                <c:pt idx="457">
                  <c:v>-8.6</c:v>
                </c:pt>
                <c:pt idx="458">
                  <c:v>-8.61</c:v>
                </c:pt>
                <c:pt idx="459">
                  <c:v>-8.61</c:v>
                </c:pt>
                <c:pt idx="460">
                  <c:v>-8.61</c:v>
                </c:pt>
                <c:pt idx="461">
                  <c:v>-8.61</c:v>
                </c:pt>
                <c:pt idx="462">
                  <c:v>-8.61</c:v>
                </c:pt>
                <c:pt idx="463">
                  <c:v>-8.6</c:v>
                </c:pt>
                <c:pt idx="464">
                  <c:v>-8.6</c:v>
                </c:pt>
                <c:pt idx="465">
                  <c:v>-8.59</c:v>
                </c:pt>
                <c:pt idx="466">
                  <c:v>-8.59</c:v>
                </c:pt>
                <c:pt idx="467">
                  <c:v>-8.59</c:v>
                </c:pt>
                <c:pt idx="468">
                  <c:v>-8.6</c:v>
                </c:pt>
                <c:pt idx="469">
                  <c:v>-8.6</c:v>
                </c:pt>
                <c:pt idx="470">
                  <c:v>-8.61</c:v>
                </c:pt>
                <c:pt idx="471">
                  <c:v>-8.61</c:v>
                </c:pt>
                <c:pt idx="472">
                  <c:v>-8.61</c:v>
                </c:pt>
                <c:pt idx="473">
                  <c:v>-8.6</c:v>
                </c:pt>
                <c:pt idx="474">
                  <c:v>-8.6</c:v>
                </c:pt>
                <c:pt idx="475">
                  <c:v>-8.6</c:v>
                </c:pt>
                <c:pt idx="476">
                  <c:v>-8.6</c:v>
                </c:pt>
                <c:pt idx="477">
                  <c:v>-8.6</c:v>
                </c:pt>
                <c:pt idx="478">
                  <c:v>-8.61</c:v>
                </c:pt>
                <c:pt idx="479">
                  <c:v>-8.6199999999999992</c:v>
                </c:pt>
                <c:pt idx="480">
                  <c:v>-8.6199999999999992</c:v>
                </c:pt>
                <c:pt idx="481">
                  <c:v>-8.6199999999999992</c:v>
                </c:pt>
                <c:pt idx="482">
                  <c:v>-8.61</c:v>
                </c:pt>
                <c:pt idx="483">
                  <c:v>-8.61</c:v>
                </c:pt>
                <c:pt idx="484">
                  <c:v>-8.6</c:v>
                </c:pt>
                <c:pt idx="485">
                  <c:v>-8.59</c:v>
                </c:pt>
                <c:pt idx="486">
                  <c:v>-8.59</c:v>
                </c:pt>
                <c:pt idx="487">
                  <c:v>-8.58</c:v>
                </c:pt>
                <c:pt idx="488">
                  <c:v>-8.57</c:v>
                </c:pt>
                <c:pt idx="489">
                  <c:v>-8.57</c:v>
                </c:pt>
                <c:pt idx="490">
                  <c:v>-8.56</c:v>
                </c:pt>
                <c:pt idx="491">
                  <c:v>-8.5500000000000007</c:v>
                </c:pt>
              </c:numCache>
            </c:numRef>
          </c:yVal>
          <c:smooth val="1"/>
        </c:ser>
        <c:ser>
          <c:idx val="2"/>
          <c:order val="2"/>
          <c:tx>
            <c:strRef>
              <c:f>'Mesures modernes'!$M$6</c:f>
              <c:strCache>
                <c:ptCount val="1"/>
                <c:pt idx="0">
                  <c:v>Chrismas Is.</c:v>
                </c:pt>
              </c:strCache>
            </c:strRef>
          </c:tx>
          <c:spPr>
            <a:ln w="12700">
              <a:solidFill>
                <a:srgbClr val="000000"/>
              </a:solidFill>
              <a:prstDash val="solid"/>
            </a:ln>
          </c:spPr>
          <c:marker>
            <c:symbol val="none"/>
          </c:marker>
          <c:xVal>
            <c:numRef>
              <c:f>'Mesures modernes'!$J$7:$J$498</c:f>
              <c:numCache>
                <c:formatCode>General</c:formatCode>
                <c:ptCount val="492"/>
                <c:pt idx="0">
                  <c:v>1980.0409999999999</c:v>
                </c:pt>
                <c:pt idx="1">
                  <c:v>1980.1257000000001</c:v>
                </c:pt>
                <c:pt idx="2">
                  <c:v>1980.2049</c:v>
                </c:pt>
                <c:pt idx="3">
                  <c:v>1980.2896000000001</c:v>
                </c:pt>
                <c:pt idx="4">
                  <c:v>1980.3715999999999</c:v>
                </c:pt>
                <c:pt idx="5">
                  <c:v>1980.4563000000001</c:v>
                </c:pt>
                <c:pt idx="6">
                  <c:v>1980.5382999999999</c:v>
                </c:pt>
                <c:pt idx="7">
                  <c:v>1980.623</c:v>
                </c:pt>
                <c:pt idx="8">
                  <c:v>1980.7076999999999</c:v>
                </c:pt>
                <c:pt idx="9">
                  <c:v>1980.7896000000001</c:v>
                </c:pt>
                <c:pt idx="10">
                  <c:v>1980.8742999999999</c:v>
                </c:pt>
                <c:pt idx="11">
                  <c:v>1980.9563000000001</c:v>
                </c:pt>
                <c:pt idx="12">
                  <c:v>1981.0410999999999</c:v>
                </c:pt>
                <c:pt idx="13">
                  <c:v>1981.126</c:v>
                </c:pt>
                <c:pt idx="14">
                  <c:v>1981.2027</c:v>
                </c:pt>
                <c:pt idx="15">
                  <c:v>1981.2877000000001</c:v>
                </c:pt>
                <c:pt idx="16">
                  <c:v>1981.3698999999999</c:v>
                </c:pt>
                <c:pt idx="17">
                  <c:v>1981.4548</c:v>
                </c:pt>
                <c:pt idx="18">
                  <c:v>1981.537</c:v>
                </c:pt>
                <c:pt idx="19">
                  <c:v>1981.6219000000001</c:v>
                </c:pt>
                <c:pt idx="20">
                  <c:v>1981.7067999999999</c:v>
                </c:pt>
                <c:pt idx="21">
                  <c:v>1981.789</c:v>
                </c:pt>
                <c:pt idx="22">
                  <c:v>1981.874</c:v>
                </c:pt>
                <c:pt idx="23">
                  <c:v>1981.9562000000001</c:v>
                </c:pt>
                <c:pt idx="24">
                  <c:v>1982.0410999999999</c:v>
                </c:pt>
                <c:pt idx="25">
                  <c:v>1982.126</c:v>
                </c:pt>
                <c:pt idx="26">
                  <c:v>1982.2027</c:v>
                </c:pt>
                <c:pt idx="27">
                  <c:v>1982.2877000000001</c:v>
                </c:pt>
                <c:pt idx="28">
                  <c:v>1982.3698999999999</c:v>
                </c:pt>
                <c:pt idx="29">
                  <c:v>1982.4548</c:v>
                </c:pt>
                <c:pt idx="30">
                  <c:v>1982.537</c:v>
                </c:pt>
                <c:pt idx="31">
                  <c:v>1982.6219000000001</c:v>
                </c:pt>
                <c:pt idx="32">
                  <c:v>1982.7067999999999</c:v>
                </c:pt>
                <c:pt idx="33">
                  <c:v>1982.789</c:v>
                </c:pt>
                <c:pt idx="34">
                  <c:v>1982.874</c:v>
                </c:pt>
                <c:pt idx="35">
                  <c:v>1982.9562000000001</c:v>
                </c:pt>
                <c:pt idx="36">
                  <c:v>1983.0410999999999</c:v>
                </c:pt>
                <c:pt idx="37">
                  <c:v>1983.126</c:v>
                </c:pt>
                <c:pt idx="38">
                  <c:v>1983.2027</c:v>
                </c:pt>
                <c:pt idx="39">
                  <c:v>1983.2877000000001</c:v>
                </c:pt>
                <c:pt idx="40">
                  <c:v>1983.3698999999999</c:v>
                </c:pt>
                <c:pt idx="41">
                  <c:v>1983.4548</c:v>
                </c:pt>
                <c:pt idx="42">
                  <c:v>1983.537</c:v>
                </c:pt>
                <c:pt idx="43">
                  <c:v>1983.6219000000001</c:v>
                </c:pt>
                <c:pt idx="44">
                  <c:v>1983.7067999999999</c:v>
                </c:pt>
                <c:pt idx="45">
                  <c:v>1983.789</c:v>
                </c:pt>
                <c:pt idx="46">
                  <c:v>1983.874</c:v>
                </c:pt>
                <c:pt idx="47">
                  <c:v>1983.9562000000001</c:v>
                </c:pt>
                <c:pt idx="48">
                  <c:v>1984.0409999999999</c:v>
                </c:pt>
                <c:pt idx="49">
                  <c:v>1984.1257000000001</c:v>
                </c:pt>
                <c:pt idx="50">
                  <c:v>1984.2049</c:v>
                </c:pt>
                <c:pt idx="51">
                  <c:v>1984.2896000000001</c:v>
                </c:pt>
                <c:pt idx="52">
                  <c:v>1984.3715999999999</c:v>
                </c:pt>
                <c:pt idx="53">
                  <c:v>1984.4563000000001</c:v>
                </c:pt>
                <c:pt idx="54">
                  <c:v>1984.5382999999999</c:v>
                </c:pt>
                <c:pt idx="55">
                  <c:v>1984.623</c:v>
                </c:pt>
                <c:pt idx="56">
                  <c:v>1984.7076999999999</c:v>
                </c:pt>
                <c:pt idx="57">
                  <c:v>1984.7896000000001</c:v>
                </c:pt>
                <c:pt idx="58">
                  <c:v>1984.8742999999999</c:v>
                </c:pt>
                <c:pt idx="59">
                  <c:v>1984.9563000000001</c:v>
                </c:pt>
                <c:pt idx="60">
                  <c:v>1985.0410999999999</c:v>
                </c:pt>
                <c:pt idx="61">
                  <c:v>1985.126</c:v>
                </c:pt>
                <c:pt idx="62">
                  <c:v>1985.2027</c:v>
                </c:pt>
                <c:pt idx="63">
                  <c:v>1985.2877000000001</c:v>
                </c:pt>
                <c:pt idx="64">
                  <c:v>1985.3698999999999</c:v>
                </c:pt>
                <c:pt idx="65">
                  <c:v>1985.4548</c:v>
                </c:pt>
                <c:pt idx="66">
                  <c:v>1985.537</c:v>
                </c:pt>
                <c:pt idx="67">
                  <c:v>1985.6219000000001</c:v>
                </c:pt>
                <c:pt idx="68">
                  <c:v>1985.7067999999999</c:v>
                </c:pt>
                <c:pt idx="69">
                  <c:v>1985.789</c:v>
                </c:pt>
                <c:pt idx="70">
                  <c:v>1985.874</c:v>
                </c:pt>
                <c:pt idx="71">
                  <c:v>1985.9562000000001</c:v>
                </c:pt>
                <c:pt idx="72">
                  <c:v>1986.0410999999999</c:v>
                </c:pt>
                <c:pt idx="73">
                  <c:v>1986.126</c:v>
                </c:pt>
                <c:pt idx="74">
                  <c:v>1986.2027</c:v>
                </c:pt>
                <c:pt idx="75">
                  <c:v>1986.2877000000001</c:v>
                </c:pt>
                <c:pt idx="76">
                  <c:v>1986.3698999999999</c:v>
                </c:pt>
                <c:pt idx="77">
                  <c:v>1986.4548</c:v>
                </c:pt>
                <c:pt idx="78">
                  <c:v>1986.537</c:v>
                </c:pt>
                <c:pt idx="79">
                  <c:v>1986.6219000000001</c:v>
                </c:pt>
                <c:pt idx="80">
                  <c:v>1986.7067999999999</c:v>
                </c:pt>
                <c:pt idx="81">
                  <c:v>1986.789</c:v>
                </c:pt>
                <c:pt idx="82">
                  <c:v>1986.874</c:v>
                </c:pt>
                <c:pt idx="83">
                  <c:v>1986.9562000000001</c:v>
                </c:pt>
                <c:pt idx="84">
                  <c:v>1987.0410999999999</c:v>
                </c:pt>
                <c:pt idx="85">
                  <c:v>1987.126</c:v>
                </c:pt>
                <c:pt idx="86">
                  <c:v>1987.2027</c:v>
                </c:pt>
                <c:pt idx="87">
                  <c:v>1987.2877000000001</c:v>
                </c:pt>
                <c:pt idx="88">
                  <c:v>1987.3698999999999</c:v>
                </c:pt>
                <c:pt idx="89">
                  <c:v>1987.4548</c:v>
                </c:pt>
                <c:pt idx="90">
                  <c:v>1987.537</c:v>
                </c:pt>
                <c:pt idx="91">
                  <c:v>1987.6219000000001</c:v>
                </c:pt>
                <c:pt idx="92">
                  <c:v>1987.7067999999999</c:v>
                </c:pt>
                <c:pt idx="93">
                  <c:v>1987.789</c:v>
                </c:pt>
                <c:pt idx="94">
                  <c:v>1987.874</c:v>
                </c:pt>
                <c:pt idx="95">
                  <c:v>1987.9562000000001</c:v>
                </c:pt>
                <c:pt idx="96">
                  <c:v>1988.0409999999999</c:v>
                </c:pt>
                <c:pt idx="97">
                  <c:v>1988.1257000000001</c:v>
                </c:pt>
                <c:pt idx="98">
                  <c:v>1988.2049</c:v>
                </c:pt>
                <c:pt idx="99">
                  <c:v>1988.2896000000001</c:v>
                </c:pt>
                <c:pt idx="100">
                  <c:v>1988.3715999999999</c:v>
                </c:pt>
                <c:pt idx="101">
                  <c:v>1988.4563000000001</c:v>
                </c:pt>
                <c:pt idx="102">
                  <c:v>1988.5382999999999</c:v>
                </c:pt>
                <c:pt idx="103">
                  <c:v>1988.623</c:v>
                </c:pt>
                <c:pt idx="104">
                  <c:v>1988.7076999999999</c:v>
                </c:pt>
                <c:pt idx="105">
                  <c:v>1988.7896000000001</c:v>
                </c:pt>
                <c:pt idx="106">
                  <c:v>1988.8742999999999</c:v>
                </c:pt>
                <c:pt idx="107">
                  <c:v>1988.9563000000001</c:v>
                </c:pt>
                <c:pt idx="108">
                  <c:v>1989.0410999999999</c:v>
                </c:pt>
                <c:pt idx="109">
                  <c:v>1989.126</c:v>
                </c:pt>
                <c:pt idx="110">
                  <c:v>1989.2027</c:v>
                </c:pt>
                <c:pt idx="111">
                  <c:v>1989.2877000000001</c:v>
                </c:pt>
                <c:pt idx="112">
                  <c:v>1989.3698999999999</c:v>
                </c:pt>
                <c:pt idx="113">
                  <c:v>1989.4548</c:v>
                </c:pt>
                <c:pt idx="114">
                  <c:v>1989.537</c:v>
                </c:pt>
                <c:pt idx="115">
                  <c:v>1989.6219000000001</c:v>
                </c:pt>
                <c:pt idx="116">
                  <c:v>1989.7067999999999</c:v>
                </c:pt>
                <c:pt idx="117">
                  <c:v>1989.789</c:v>
                </c:pt>
                <c:pt idx="118">
                  <c:v>1989.874</c:v>
                </c:pt>
                <c:pt idx="119">
                  <c:v>1989.9562000000001</c:v>
                </c:pt>
                <c:pt idx="120">
                  <c:v>1990.0410999999999</c:v>
                </c:pt>
                <c:pt idx="121">
                  <c:v>1990.126</c:v>
                </c:pt>
                <c:pt idx="122">
                  <c:v>1990.2027</c:v>
                </c:pt>
                <c:pt idx="123">
                  <c:v>1990.2877000000001</c:v>
                </c:pt>
                <c:pt idx="124">
                  <c:v>1990.3698999999999</c:v>
                </c:pt>
                <c:pt idx="125">
                  <c:v>1990.4548</c:v>
                </c:pt>
                <c:pt idx="126">
                  <c:v>1990.537</c:v>
                </c:pt>
                <c:pt idx="127">
                  <c:v>1990.6219000000001</c:v>
                </c:pt>
                <c:pt idx="128">
                  <c:v>1990.7067999999999</c:v>
                </c:pt>
                <c:pt idx="129">
                  <c:v>1990.789</c:v>
                </c:pt>
                <c:pt idx="130">
                  <c:v>1990.874</c:v>
                </c:pt>
                <c:pt idx="131">
                  <c:v>1990.9562000000001</c:v>
                </c:pt>
                <c:pt idx="132">
                  <c:v>1991.0410999999999</c:v>
                </c:pt>
                <c:pt idx="133">
                  <c:v>1991.126</c:v>
                </c:pt>
                <c:pt idx="134">
                  <c:v>1991.2027</c:v>
                </c:pt>
                <c:pt idx="135">
                  <c:v>1991.2877000000001</c:v>
                </c:pt>
                <c:pt idx="136">
                  <c:v>1991.3698999999999</c:v>
                </c:pt>
                <c:pt idx="137">
                  <c:v>1991.4548</c:v>
                </c:pt>
                <c:pt idx="138">
                  <c:v>1991.537</c:v>
                </c:pt>
                <c:pt idx="139">
                  <c:v>1991.6219000000001</c:v>
                </c:pt>
                <c:pt idx="140">
                  <c:v>1991.7067999999999</c:v>
                </c:pt>
                <c:pt idx="141">
                  <c:v>1991.789</c:v>
                </c:pt>
                <c:pt idx="142">
                  <c:v>1991.874</c:v>
                </c:pt>
                <c:pt idx="143">
                  <c:v>1991.9562000000001</c:v>
                </c:pt>
                <c:pt idx="144">
                  <c:v>1992.0409999999999</c:v>
                </c:pt>
                <c:pt idx="145">
                  <c:v>1992.1257000000001</c:v>
                </c:pt>
                <c:pt idx="146">
                  <c:v>1992.2049</c:v>
                </c:pt>
                <c:pt idx="147">
                  <c:v>1992.2896000000001</c:v>
                </c:pt>
                <c:pt idx="148">
                  <c:v>1992.3715999999999</c:v>
                </c:pt>
                <c:pt idx="149">
                  <c:v>1992.4563000000001</c:v>
                </c:pt>
                <c:pt idx="150">
                  <c:v>1992.5382999999999</c:v>
                </c:pt>
                <c:pt idx="151">
                  <c:v>1992.623</c:v>
                </c:pt>
                <c:pt idx="152">
                  <c:v>1992.7076999999999</c:v>
                </c:pt>
                <c:pt idx="153">
                  <c:v>1992.7896000000001</c:v>
                </c:pt>
                <c:pt idx="154">
                  <c:v>1992.8742999999999</c:v>
                </c:pt>
                <c:pt idx="155">
                  <c:v>1992.9563000000001</c:v>
                </c:pt>
                <c:pt idx="156">
                  <c:v>1993.0410999999999</c:v>
                </c:pt>
                <c:pt idx="157">
                  <c:v>1993.126</c:v>
                </c:pt>
                <c:pt idx="158">
                  <c:v>1993.2027</c:v>
                </c:pt>
                <c:pt idx="159">
                  <c:v>1993.2877000000001</c:v>
                </c:pt>
                <c:pt idx="160">
                  <c:v>1993.3698999999999</c:v>
                </c:pt>
                <c:pt idx="161">
                  <c:v>1993.4548</c:v>
                </c:pt>
                <c:pt idx="162">
                  <c:v>1993.537</c:v>
                </c:pt>
                <c:pt idx="163">
                  <c:v>1993.6219000000001</c:v>
                </c:pt>
                <c:pt idx="164">
                  <c:v>1993.7067999999999</c:v>
                </c:pt>
                <c:pt idx="165">
                  <c:v>1993.789</c:v>
                </c:pt>
                <c:pt idx="166">
                  <c:v>1993.874</c:v>
                </c:pt>
                <c:pt idx="167">
                  <c:v>1993.9562000000001</c:v>
                </c:pt>
                <c:pt idx="168">
                  <c:v>1994.0410999999999</c:v>
                </c:pt>
                <c:pt idx="169">
                  <c:v>1994.126</c:v>
                </c:pt>
                <c:pt idx="170">
                  <c:v>1994.2027</c:v>
                </c:pt>
                <c:pt idx="171">
                  <c:v>1994.2877000000001</c:v>
                </c:pt>
                <c:pt idx="172">
                  <c:v>1994.3698999999999</c:v>
                </c:pt>
                <c:pt idx="173">
                  <c:v>1994.4548</c:v>
                </c:pt>
                <c:pt idx="174">
                  <c:v>1994.537</c:v>
                </c:pt>
                <c:pt idx="175">
                  <c:v>1994.6219000000001</c:v>
                </c:pt>
                <c:pt idx="176">
                  <c:v>1994.7067999999999</c:v>
                </c:pt>
                <c:pt idx="177">
                  <c:v>1994.789</c:v>
                </c:pt>
                <c:pt idx="178">
                  <c:v>1994.874</c:v>
                </c:pt>
                <c:pt idx="179">
                  <c:v>1994.9562000000001</c:v>
                </c:pt>
                <c:pt idx="180">
                  <c:v>1995.0410999999999</c:v>
                </c:pt>
                <c:pt idx="181">
                  <c:v>1995.126</c:v>
                </c:pt>
                <c:pt idx="182">
                  <c:v>1995.2027</c:v>
                </c:pt>
                <c:pt idx="183">
                  <c:v>1995.2877000000001</c:v>
                </c:pt>
                <c:pt idx="184">
                  <c:v>1995.3698999999999</c:v>
                </c:pt>
                <c:pt idx="185">
                  <c:v>1995.4548</c:v>
                </c:pt>
                <c:pt idx="186">
                  <c:v>1995.537</c:v>
                </c:pt>
                <c:pt idx="187">
                  <c:v>1995.6219000000001</c:v>
                </c:pt>
                <c:pt idx="188">
                  <c:v>1995.7067999999999</c:v>
                </c:pt>
                <c:pt idx="189">
                  <c:v>1995.789</c:v>
                </c:pt>
                <c:pt idx="190">
                  <c:v>1995.874</c:v>
                </c:pt>
                <c:pt idx="191">
                  <c:v>1995.9562000000001</c:v>
                </c:pt>
                <c:pt idx="192">
                  <c:v>1996.0409999999999</c:v>
                </c:pt>
                <c:pt idx="193">
                  <c:v>1996.1257000000001</c:v>
                </c:pt>
                <c:pt idx="194">
                  <c:v>1996.2049</c:v>
                </c:pt>
                <c:pt idx="195">
                  <c:v>1996.2896000000001</c:v>
                </c:pt>
                <c:pt idx="196">
                  <c:v>1996.3715999999999</c:v>
                </c:pt>
                <c:pt idx="197">
                  <c:v>1996.4563000000001</c:v>
                </c:pt>
                <c:pt idx="198">
                  <c:v>1996.5382999999999</c:v>
                </c:pt>
                <c:pt idx="199">
                  <c:v>1996.623</c:v>
                </c:pt>
                <c:pt idx="200">
                  <c:v>1996.7076999999999</c:v>
                </c:pt>
                <c:pt idx="201">
                  <c:v>1996.7896000000001</c:v>
                </c:pt>
                <c:pt idx="202">
                  <c:v>1996.8742999999999</c:v>
                </c:pt>
                <c:pt idx="203">
                  <c:v>1996.9563000000001</c:v>
                </c:pt>
                <c:pt idx="204">
                  <c:v>1997.0410999999999</c:v>
                </c:pt>
                <c:pt idx="205">
                  <c:v>1997.126</c:v>
                </c:pt>
                <c:pt idx="206">
                  <c:v>1997.2027</c:v>
                </c:pt>
                <c:pt idx="207">
                  <c:v>1997.2877000000001</c:v>
                </c:pt>
                <c:pt idx="208">
                  <c:v>1997.3698999999999</c:v>
                </c:pt>
                <c:pt idx="209">
                  <c:v>1997.4548</c:v>
                </c:pt>
                <c:pt idx="210">
                  <c:v>1997.537</c:v>
                </c:pt>
                <c:pt idx="211">
                  <c:v>1997.6219000000001</c:v>
                </c:pt>
                <c:pt idx="212">
                  <c:v>1997.7067999999999</c:v>
                </c:pt>
                <c:pt idx="213">
                  <c:v>1997.789</c:v>
                </c:pt>
                <c:pt idx="214">
                  <c:v>1997.874</c:v>
                </c:pt>
                <c:pt idx="215">
                  <c:v>1997.9562000000001</c:v>
                </c:pt>
                <c:pt idx="216">
                  <c:v>1998.0410999999999</c:v>
                </c:pt>
                <c:pt idx="217">
                  <c:v>1998.126</c:v>
                </c:pt>
                <c:pt idx="218">
                  <c:v>1998.2027</c:v>
                </c:pt>
                <c:pt idx="219">
                  <c:v>1998.2877000000001</c:v>
                </c:pt>
                <c:pt idx="220">
                  <c:v>1998.3698999999999</c:v>
                </c:pt>
                <c:pt idx="221">
                  <c:v>1998.4548</c:v>
                </c:pt>
                <c:pt idx="222">
                  <c:v>1998.537</c:v>
                </c:pt>
                <c:pt idx="223">
                  <c:v>1998.6219000000001</c:v>
                </c:pt>
                <c:pt idx="224">
                  <c:v>1998.7067999999999</c:v>
                </c:pt>
                <c:pt idx="225">
                  <c:v>1998.789</c:v>
                </c:pt>
                <c:pt idx="226">
                  <c:v>1998.874</c:v>
                </c:pt>
                <c:pt idx="227">
                  <c:v>1998.9562000000001</c:v>
                </c:pt>
                <c:pt idx="228">
                  <c:v>1999.0410999999999</c:v>
                </c:pt>
                <c:pt idx="229">
                  <c:v>1999.126</c:v>
                </c:pt>
                <c:pt idx="230">
                  <c:v>1999.2027</c:v>
                </c:pt>
                <c:pt idx="231">
                  <c:v>1999.2877000000001</c:v>
                </c:pt>
                <c:pt idx="232">
                  <c:v>1999.3698999999999</c:v>
                </c:pt>
                <c:pt idx="233">
                  <c:v>1999.4548</c:v>
                </c:pt>
                <c:pt idx="234">
                  <c:v>1999.537</c:v>
                </c:pt>
                <c:pt idx="235">
                  <c:v>1999.6219000000001</c:v>
                </c:pt>
                <c:pt idx="236">
                  <c:v>1999.7067999999999</c:v>
                </c:pt>
                <c:pt idx="237">
                  <c:v>1999.789</c:v>
                </c:pt>
                <c:pt idx="238">
                  <c:v>1999.874</c:v>
                </c:pt>
                <c:pt idx="239">
                  <c:v>1999.9562000000001</c:v>
                </c:pt>
                <c:pt idx="240">
                  <c:v>2000.0409999999999</c:v>
                </c:pt>
                <c:pt idx="241">
                  <c:v>2000.1257000000001</c:v>
                </c:pt>
                <c:pt idx="242">
                  <c:v>2000.2049</c:v>
                </c:pt>
                <c:pt idx="243">
                  <c:v>2000.2896000000001</c:v>
                </c:pt>
                <c:pt idx="244">
                  <c:v>2000.3715999999999</c:v>
                </c:pt>
                <c:pt idx="245">
                  <c:v>2000.4563000000001</c:v>
                </c:pt>
                <c:pt idx="246">
                  <c:v>2000.5382999999999</c:v>
                </c:pt>
                <c:pt idx="247">
                  <c:v>2000.623</c:v>
                </c:pt>
                <c:pt idx="248">
                  <c:v>2000.7076999999999</c:v>
                </c:pt>
                <c:pt idx="249">
                  <c:v>2000.7896000000001</c:v>
                </c:pt>
                <c:pt idx="250">
                  <c:v>2000.8742999999999</c:v>
                </c:pt>
                <c:pt idx="251">
                  <c:v>2000.9563000000001</c:v>
                </c:pt>
                <c:pt idx="252">
                  <c:v>2001.0410999999999</c:v>
                </c:pt>
                <c:pt idx="253">
                  <c:v>2001.126</c:v>
                </c:pt>
                <c:pt idx="254">
                  <c:v>2001.2027</c:v>
                </c:pt>
                <c:pt idx="255">
                  <c:v>2001.2877000000001</c:v>
                </c:pt>
                <c:pt idx="256">
                  <c:v>2001.3698999999999</c:v>
                </c:pt>
                <c:pt idx="257">
                  <c:v>2001.4548</c:v>
                </c:pt>
                <c:pt idx="258">
                  <c:v>2001.537</c:v>
                </c:pt>
                <c:pt idx="259">
                  <c:v>2001.6219000000001</c:v>
                </c:pt>
                <c:pt idx="260">
                  <c:v>2001.7067999999999</c:v>
                </c:pt>
                <c:pt idx="261">
                  <c:v>2001.789</c:v>
                </c:pt>
                <c:pt idx="262">
                  <c:v>2001.874</c:v>
                </c:pt>
                <c:pt idx="263">
                  <c:v>2001.9562000000001</c:v>
                </c:pt>
                <c:pt idx="264">
                  <c:v>2002.0410999999999</c:v>
                </c:pt>
                <c:pt idx="265">
                  <c:v>2002.126</c:v>
                </c:pt>
                <c:pt idx="266">
                  <c:v>2002.2027</c:v>
                </c:pt>
                <c:pt idx="267">
                  <c:v>2002.2877000000001</c:v>
                </c:pt>
                <c:pt idx="268">
                  <c:v>2002.3698999999999</c:v>
                </c:pt>
                <c:pt idx="269">
                  <c:v>2002.4548</c:v>
                </c:pt>
                <c:pt idx="270">
                  <c:v>2002.537</c:v>
                </c:pt>
                <c:pt idx="271">
                  <c:v>2002.6219000000001</c:v>
                </c:pt>
                <c:pt idx="272">
                  <c:v>2002.7067999999999</c:v>
                </c:pt>
                <c:pt idx="273">
                  <c:v>2002.789</c:v>
                </c:pt>
                <c:pt idx="274">
                  <c:v>2002.874</c:v>
                </c:pt>
                <c:pt idx="275">
                  <c:v>2002.9562000000001</c:v>
                </c:pt>
                <c:pt idx="276">
                  <c:v>2003.0410999999999</c:v>
                </c:pt>
                <c:pt idx="277">
                  <c:v>2003.126</c:v>
                </c:pt>
                <c:pt idx="278">
                  <c:v>2003.2027</c:v>
                </c:pt>
                <c:pt idx="279">
                  <c:v>2003.2877000000001</c:v>
                </c:pt>
                <c:pt idx="280">
                  <c:v>2003.3698999999999</c:v>
                </c:pt>
                <c:pt idx="281">
                  <c:v>2003.4548</c:v>
                </c:pt>
                <c:pt idx="282">
                  <c:v>2003.537</c:v>
                </c:pt>
                <c:pt idx="283">
                  <c:v>2003.6219000000001</c:v>
                </c:pt>
                <c:pt idx="284">
                  <c:v>2003.7067999999999</c:v>
                </c:pt>
                <c:pt idx="285">
                  <c:v>2003.789</c:v>
                </c:pt>
                <c:pt idx="286">
                  <c:v>2003.874</c:v>
                </c:pt>
                <c:pt idx="287">
                  <c:v>2003.9562000000001</c:v>
                </c:pt>
                <c:pt idx="288">
                  <c:v>2004.0409999999999</c:v>
                </c:pt>
                <c:pt idx="289">
                  <c:v>2004.1257000000001</c:v>
                </c:pt>
                <c:pt idx="290">
                  <c:v>2004.2049</c:v>
                </c:pt>
                <c:pt idx="291">
                  <c:v>2004.2896000000001</c:v>
                </c:pt>
                <c:pt idx="292">
                  <c:v>2004.3715999999999</c:v>
                </c:pt>
                <c:pt idx="293">
                  <c:v>2004.4563000000001</c:v>
                </c:pt>
                <c:pt idx="294">
                  <c:v>2004.5382999999999</c:v>
                </c:pt>
                <c:pt idx="295">
                  <c:v>2004.623</c:v>
                </c:pt>
                <c:pt idx="296">
                  <c:v>2004.7076999999999</c:v>
                </c:pt>
                <c:pt idx="297">
                  <c:v>2004.7896000000001</c:v>
                </c:pt>
                <c:pt idx="298">
                  <c:v>2004.8742999999999</c:v>
                </c:pt>
                <c:pt idx="299">
                  <c:v>2004.9563000000001</c:v>
                </c:pt>
                <c:pt idx="300">
                  <c:v>2005.0410999999999</c:v>
                </c:pt>
                <c:pt idx="301">
                  <c:v>2005.126</c:v>
                </c:pt>
                <c:pt idx="302">
                  <c:v>2005.2027</c:v>
                </c:pt>
                <c:pt idx="303">
                  <c:v>2005.2877000000001</c:v>
                </c:pt>
                <c:pt idx="304">
                  <c:v>2005.3698999999999</c:v>
                </c:pt>
                <c:pt idx="305">
                  <c:v>2005.4548</c:v>
                </c:pt>
                <c:pt idx="306">
                  <c:v>2005.537</c:v>
                </c:pt>
                <c:pt idx="307">
                  <c:v>2005.6219000000001</c:v>
                </c:pt>
                <c:pt idx="308">
                  <c:v>2005.7067999999999</c:v>
                </c:pt>
                <c:pt idx="309">
                  <c:v>2005.789</c:v>
                </c:pt>
                <c:pt idx="310">
                  <c:v>2005.874</c:v>
                </c:pt>
                <c:pt idx="311">
                  <c:v>2005.9562000000001</c:v>
                </c:pt>
                <c:pt idx="312">
                  <c:v>2006.0410999999999</c:v>
                </c:pt>
                <c:pt idx="313">
                  <c:v>2006.126</c:v>
                </c:pt>
                <c:pt idx="314">
                  <c:v>2006.2027</c:v>
                </c:pt>
                <c:pt idx="315">
                  <c:v>2006.2877000000001</c:v>
                </c:pt>
                <c:pt idx="316">
                  <c:v>2006.3698999999999</c:v>
                </c:pt>
                <c:pt idx="317">
                  <c:v>2006.4548</c:v>
                </c:pt>
                <c:pt idx="318">
                  <c:v>2006.537</c:v>
                </c:pt>
                <c:pt idx="319">
                  <c:v>2006.6219000000001</c:v>
                </c:pt>
                <c:pt idx="320">
                  <c:v>2006.7067999999999</c:v>
                </c:pt>
                <c:pt idx="321">
                  <c:v>2006.789</c:v>
                </c:pt>
                <c:pt idx="322">
                  <c:v>2006.874</c:v>
                </c:pt>
                <c:pt idx="323">
                  <c:v>2006.9562000000001</c:v>
                </c:pt>
                <c:pt idx="324">
                  <c:v>2007.0410999999999</c:v>
                </c:pt>
                <c:pt idx="325">
                  <c:v>2007.126</c:v>
                </c:pt>
                <c:pt idx="326">
                  <c:v>2007.2027</c:v>
                </c:pt>
                <c:pt idx="327">
                  <c:v>2007.2877000000001</c:v>
                </c:pt>
                <c:pt idx="328">
                  <c:v>2007.3698999999999</c:v>
                </c:pt>
                <c:pt idx="329">
                  <c:v>2007.4548</c:v>
                </c:pt>
                <c:pt idx="330">
                  <c:v>2007.537</c:v>
                </c:pt>
                <c:pt idx="331">
                  <c:v>2007.6219000000001</c:v>
                </c:pt>
                <c:pt idx="332">
                  <c:v>2007.7067999999999</c:v>
                </c:pt>
                <c:pt idx="333">
                  <c:v>2007.789</c:v>
                </c:pt>
                <c:pt idx="334">
                  <c:v>2007.874</c:v>
                </c:pt>
                <c:pt idx="335">
                  <c:v>2007.9562000000001</c:v>
                </c:pt>
                <c:pt idx="336">
                  <c:v>2008.0409999999999</c:v>
                </c:pt>
                <c:pt idx="337">
                  <c:v>2008.1257000000001</c:v>
                </c:pt>
                <c:pt idx="338">
                  <c:v>2008.2049</c:v>
                </c:pt>
                <c:pt idx="339">
                  <c:v>2008.2896000000001</c:v>
                </c:pt>
                <c:pt idx="340">
                  <c:v>2008.3715999999999</c:v>
                </c:pt>
                <c:pt idx="341">
                  <c:v>2008.4563000000001</c:v>
                </c:pt>
                <c:pt idx="342">
                  <c:v>2008.5382999999999</c:v>
                </c:pt>
                <c:pt idx="343">
                  <c:v>2008.623</c:v>
                </c:pt>
                <c:pt idx="344">
                  <c:v>2008.7076999999999</c:v>
                </c:pt>
                <c:pt idx="345">
                  <c:v>2008.7896000000001</c:v>
                </c:pt>
                <c:pt idx="346">
                  <c:v>2008.8742999999999</c:v>
                </c:pt>
                <c:pt idx="347">
                  <c:v>2008.9563000000001</c:v>
                </c:pt>
                <c:pt idx="348">
                  <c:v>2009.0410999999999</c:v>
                </c:pt>
                <c:pt idx="349">
                  <c:v>2009.126</c:v>
                </c:pt>
                <c:pt idx="350">
                  <c:v>2009.2027</c:v>
                </c:pt>
                <c:pt idx="351">
                  <c:v>2009.2877000000001</c:v>
                </c:pt>
                <c:pt idx="352">
                  <c:v>2009.3698999999999</c:v>
                </c:pt>
                <c:pt idx="353">
                  <c:v>2009.4548</c:v>
                </c:pt>
                <c:pt idx="354">
                  <c:v>2009.537</c:v>
                </c:pt>
                <c:pt idx="355">
                  <c:v>2009.6219000000001</c:v>
                </c:pt>
                <c:pt idx="356">
                  <c:v>2009.7067999999999</c:v>
                </c:pt>
                <c:pt idx="357">
                  <c:v>2009.789</c:v>
                </c:pt>
                <c:pt idx="358">
                  <c:v>2009.874</c:v>
                </c:pt>
                <c:pt idx="359">
                  <c:v>2009.9562000000001</c:v>
                </c:pt>
                <c:pt idx="360">
                  <c:v>2010.0410999999999</c:v>
                </c:pt>
                <c:pt idx="361">
                  <c:v>2010.126</c:v>
                </c:pt>
                <c:pt idx="362">
                  <c:v>2010.2027</c:v>
                </c:pt>
                <c:pt idx="363">
                  <c:v>2010.2877000000001</c:v>
                </c:pt>
                <c:pt idx="364">
                  <c:v>2010.3698999999999</c:v>
                </c:pt>
                <c:pt idx="365">
                  <c:v>2010.4548</c:v>
                </c:pt>
                <c:pt idx="366">
                  <c:v>2010.537</c:v>
                </c:pt>
                <c:pt idx="367">
                  <c:v>2010.6219000000001</c:v>
                </c:pt>
                <c:pt idx="368">
                  <c:v>2010.7067999999999</c:v>
                </c:pt>
                <c:pt idx="369">
                  <c:v>2010.789</c:v>
                </c:pt>
                <c:pt idx="370">
                  <c:v>2010.874</c:v>
                </c:pt>
                <c:pt idx="371">
                  <c:v>2010.9562000000001</c:v>
                </c:pt>
                <c:pt idx="372">
                  <c:v>2011.0410999999999</c:v>
                </c:pt>
                <c:pt idx="373">
                  <c:v>2011.126</c:v>
                </c:pt>
                <c:pt idx="374">
                  <c:v>2011.2027</c:v>
                </c:pt>
                <c:pt idx="375">
                  <c:v>2011.2877000000001</c:v>
                </c:pt>
                <c:pt idx="376">
                  <c:v>2011.3698999999999</c:v>
                </c:pt>
                <c:pt idx="377">
                  <c:v>2011.4548</c:v>
                </c:pt>
                <c:pt idx="378">
                  <c:v>2011.537</c:v>
                </c:pt>
                <c:pt idx="379">
                  <c:v>2011.6219000000001</c:v>
                </c:pt>
                <c:pt idx="380">
                  <c:v>2011.7067999999999</c:v>
                </c:pt>
                <c:pt idx="381">
                  <c:v>2011.789</c:v>
                </c:pt>
                <c:pt idx="382">
                  <c:v>2011.874</c:v>
                </c:pt>
                <c:pt idx="383">
                  <c:v>2011.9562000000001</c:v>
                </c:pt>
                <c:pt idx="384">
                  <c:v>2012.0409999999999</c:v>
                </c:pt>
                <c:pt idx="385">
                  <c:v>2012.1257000000001</c:v>
                </c:pt>
                <c:pt idx="386">
                  <c:v>2012.2049</c:v>
                </c:pt>
                <c:pt idx="387">
                  <c:v>2012.2896000000001</c:v>
                </c:pt>
                <c:pt idx="388">
                  <c:v>2012.3715999999999</c:v>
                </c:pt>
                <c:pt idx="389">
                  <c:v>2012.4563000000001</c:v>
                </c:pt>
                <c:pt idx="390">
                  <c:v>2012.5382999999999</c:v>
                </c:pt>
                <c:pt idx="391">
                  <c:v>2012.623</c:v>
                </c:pt>
                <c:pt idx="392">
                  <c:v>2012.7076999999999</c:v>
                </c:pt>
                <c:pt idx="393">
                  <c:v>2012.7896000000001</c:v>
                </c:pt>
                <c:pt idx="394">
                  <c:v>2012.8742999999999</c:v>
                </c:pt>
                <c:pt idx="395">
                  <c:v>2012.9563000000001</c:v>
                </c:pt>
                <c:pt idx="396">
                  <c:v>2013.0410999999999</c:v>
                </c:pt>
                <c:pt idx="397">
                  <c:v>2013.126</c:v>
                </c:pt>
                <c:pt idx="398">
                  <c:v>2013.2027</c:v>
                </c:pt>
                <c:pt idx="399">
                  <c:v>2013.2877000000001</c:v>
                </c:pt>
                <c:pt idx="400">
                  <c:v>2013.3698999999999</c:v>
                </c:pt>
                <c:pt idx="401">
                  <c:v>2013.4548</c:v>
                </c:pt>
                <c:pt idx="402">
                  <c:v>2013.537</c:v>
                </c:pt>
                <c:pt idx="403">
                  <c:v>2013.6219000000001</c:v>
                </c:pt>
                <c:pt idx="404">
                  <c:v>2013.7067999999999</c:v>
                </c:pt>
                <c:pt idx="405">
                  <c:v>2013.789</c:v>
                </c:pt>
                <c:pt idx="406">
                  <c:v>2013.874</c:v>
                </c:pt>
                <c:pt idx="407">
                  <c:v>2013.9562000000001</c:v>
                </c:pt>
                <c:pt idx="408">
                  <c:v>2014.0410999999999</c:v>
                </c:pt>
                <c:pt idx="409">
                  <c:v>2014.126</c:v>
                </c:pt>
                <c:pt idx="410">
                  <c:v>2014.2027</c:v>
                </c:pt>
                <c:pt idx="411">
                  <c:v>2014.2877000000001</c:v>
                </c:pt>
                <c:pt idx="412">
                  <c:v>2014.3698999999999</c:v>
                </c:pt>
                <c:pt idx="413">
                  <c:v>2014.4548</c:v>
                </c:pt>
                <c:pt idx="414">
                  <c:v>2014.537</c:v>
                </c:pt>
                <c:pt idx="415">
                  <c:v>2014.6219000000001</c:v>
                </c:pt>
                <c:pt idx="416">
                  <c:v>2014.7067999999999</c:v>
                </c:pt>
                <c:pt idx="417">
                  <c:v>2014.789</c:v>
                </c:pt>
                <c:pt idx="418">
                  <c:v>2014.874</c:v>
                </c:pt>
                <c:pt idx="419">
                  <c:v>2014.9562000000001</c:v>
                </c:pt>
                <c:pt idx="420">
                  <c:v>2015.0410999999999</c:v>
                </c:pt>
                <c:pt idx="421">
                  <c:v>2015.126</c:v>
                </c:pt>
                <c:pt idx="422">
                  <c:v>2015.2027</c:v>
                </c:pt>
                <c:pt idx="423">
                  <c:v>2015.2877000000001</c:v>
                </c:pt>
                <c:pt idx="424">
                  <c:v>2015.3698999999999</c:v>
                </c:pt>
                <c:pt idx="425">
                  <c:v>2015.4548</c:v>
                </c:pt>
                <c:pt idx="426">
                  <c:v>2015.537</c:v>
                </c:pt>
                <c:pt idx="427">
                  <c:v>2015.6219000000001</c:v>
                </c:pt>
                <c:pt idx="428">
                  <c:v>2015.7067999999999</c:v>
                </c:pt>
                <c:pt idx="429">
                  <c:v>2015.789</c:v>
                </c:pt>
                <c:pt idx="430">
                  <c:v>2015.874</c:v>
                </c:pt>
                <c:pt idx="431">
                  <c:v>2015.9562000000001</c:v>
                </c:pt>
                <c:pt idx="432">
                  <c:v>2016.0409999999999</c:v>
                </c:pt>
                <c:pt idx="433">
                  <c:v>2016.1257000000001</c:v>
                </c:pt>
                <c:pt idx="434">
                  <c:v>2016.2049</c:v>
                </c:pt>
                <c:pt idx="435">
                  <c:v>2016.2896000000001</c:v>
                </c:pt>
                <c:pt idx="436">
                  <c:v>2016.3715999999999</c:v>
                </c:pt>
                <c:pt idx="437">
                  <c:v>2016.4563000000001</c:v>
                </c:pt>
                <c:pt idx="438">
                  <c:v>2016.5382999999999</c:v>
                </c:pt>
                <c:pt idx="439">
                  <c:v>2016.623</c:v>
                </c:pt>
                <c:pt idx="440">
                  <c:v>2016.7076999999999</c:v>
                </c:pt>
                <c:pt idx="441">
                  <c:v>2016.7896000000001</c:v>
                </c:pt>
                <c:pt idx="442">
                  <c:v>2016.8742999999999</c:v>
                </c:pt>
                <c:pt idx="443">
                  <c:v>2016.9563000000001</c:v>
                </c:pt>
                <c:pt idx="444">
                  <c:v>2017.0410999999999</c:v>
                </c:pt>
                <c:pt idx="445">
                  <c:v>2017.126</c:v>
                </c:pt>
                <c:pt idx="446">
                  <c:v>2017.2027</c:v>
                </c:pt>
                <c:pt idx="447">
                  <c:v>2017.2877000000001</c:v>
                </c:pt>
                <c:pt idx="448">
                  <c:v>2017.3698999999999</c:v>
                </c:pt>
                <c:pt idx="449">
                  <c:v>2017.4548</c:v>
                </c:pt>
                <c:pt idx="450">
                  <c:v>2017.537</c:v>
                </c:pt>
                <c:pt idx="451">
                  <c:v>2017.6219000000001</c:v>
                </c:pt>
                <c:pt idx="452">
                  <c:v>2017.7067999999999</c:v>
                </c:pt>
                <c:pt idx="453">
                  <c:v>2017.789</c:v>
                </c:pt>
                <c:pt idx="454">
                  <c:v>2017.874</c:v>
                </c:pt>
                <c:pt idx="455">
                  <c:v>2017.9562000000001</c:v>
                </c:pt>
                <c:pt idx="456">
                  <c:v>2018.0410999999999</c:v>
                </c:pt>
                <c:pt idx="457">
                  <c:v>2018.126</c:v>
                </c:pt>
                <c:pt idx="458">
                  <c:v>2018.2027</c:v>
                </c:pt>
                <c:pt idx="459">
                  <c:v>2018.2877000000001</c:v>
                </c:pt>
                <c:pt idx="460">
                  <c:v>2018.3698999999999</c:v>
                </c:pt>
                <c:pt idx="461">
                  <c:v>2018.4548</c:v>
                </c:pt>
                <c:pt idx="462">
                  <c:v>2018.537</c:v>
                </c:pt>
                <c:pt idx="463">
                  <c:v>2018.6219000000001</c:v>
                </c:pt>
                <c:pt idx="464">
                  <c:v>2018.7067999999999</c:v>
                </c:pt>
                <c:pt idx="465">
                  <c:v>2018.789</c:v>
                </c:pt>
                <c:pt idx="466">
                  <c:v>2018.874</c:v>
                </c:pt>
                <c:pt idx="467">
                  <c:v>2018.9562000000001</c:v>
                </c:pt>
                <c:pt idx="468">
                  <c:v>2019.0410999999999</c:v>
                </c:pt>
                <c:pt idx="469">
                  <c:v>2019.126</c:v>
                </c:pt>
                <c:pt idx="470">
                  <c:v>2019.2027</c:v>
                </c:pt>
                <c:pt idx="471">
                  <c:v>2019.2877000000001</c:v>
                </c:pt>
                <c:pt idx="472">
                  <c:v>2019.3698999999999</c:v>
                </c:pt>
                <c:pt idx="473">
                  <c:v>2019.4548</c:v>
                </c:pt>
                <c:pt idx="474">
                  <c:v>2019.537</c:v>
                </c:pt>
                <c:pt idx="475">
                  <c:v>2019.6219000000001</c:v>
                </c:pt>
                <c:pt idx="476">
                  <c:v>2019.7067999999999</c:v>
                </c:pt>
                <c:pt idx="477">
                  <c:v>2019.789</c:v>
                </c:pt>
                <c:pt idx="478">
                  <c:v>2019.874</c:v>
                </c:pt>
                <c:pt idx="479">
                  <c:v>2019.9562000000001</c:v>
                </c:pt>
                <c:pt idx="480">
                  <c:v>2020.0409999999999</c:v>
                </c:pt>
                <c:pt idx="481">
                  <c:v>2020.1257000000001</c:v>
                </c:pt>
                <c:pt idx="482">
                  <c:v>2020.2049</c:v>
                </c:pt>
                <c:pt idx="483">
                  <c:v>2020.2896000000001</c:v>
                </c:pt>
                <c:pt idx="484">
                  <c:v>2020.3715999999999</c:v>
                </c:pt>
                <c:pt idx="485">
                  <c:v>2020.4563000000001</c:v>
                </c:pt>
                <c:pt idx="486">
                  <c:v>2020.5382999999999</c:v>
                </c:pt>
                <c:pt idx="487">
                  <c:v>2020.623</c:v>
                </c:pt>
                <c:pt idx="488">
                  <c:v>2020.7076999999999</c:v>
                </c:pt>
                <c:pt idx="489">
                  <c:v>2020.7896000000001</c:v>
                </c:pt>
                <c:pt idx="490">
                  <c:v>2020.8742999999999</c:v>
                </c:pt>
                <c:pt idx="491">
                  <c:v>2020.9563000000001</c:v>
                </c:pt>
              </c:numCache>
            </c:numRef>
          </c:xVal>
          <c:yVal>
            <c:numRef>
              <c:f>'Mesures modernes'!$M$7:$M$498</c:f>
              <c:numCache>
                <c:formatCode>General</c:formatCode>
                <c:ptCount val="492"/>
                <c:pt idx="0">
                  <c:v>-7.57</c:v>
                </c:pt>
                <c:pt idx="1">
                  <c:v>-7.58</c:v>
                </c:pt>
                <c:pt idx="2">
                  <c:v>-7.58</c:v>
                </c:pt>
                <c:pt idx="3">
                  <c:v>-7.58</c:v>
                </c:pt>
                <c:pt idx="4">
                  <c:v>-7.59</c:v>
                </c:pt>
                <c:pt idx="5">
                  <c:v>-7.59</c:v>
                </c:pt>
                <c:pt idx="6">
                  <c:v>-7.59</c:v>
                </c:pt>
                <c:pt idx="7">
                  <c:v>-7.59</c:v>
                </c:pt>
                <c:pt idx="8">
                  <c:v>-7.59</c:v>
                </c:pt>
                <c:pt idx="9">
                  <c:v>-7.59</c:v>
                </c:pt>
                <c:pt idx="10">
                  <c:v>-7.59</c:v>
                </c:pt>
                <c:pt idx="11">
                  <c:v>-7.58</c:v>
                </c:pt>
                <c:pt idx="12">
                  <c:v>-7.58</c:v>
                </c:pt>
                <c:pt idx="13">
                  <c:v>-7.58</c:v>
                </c:pt>
                <c:pt idx="14">
                  <c:v>-7.58</c:v>
                </c:pt>
                <c:pt idx="15">
                  <c:v>-7.58</c:v>
                </c:pt>
                <c:pt idx="16">
                  <c:v>-7.58</c:v>
                </c:pt>
                <c:pt idx="17">
                  <c:v>-7.59</c:v>
                </c:pt>
                <c:pt idx="18">
                  <c:v>-7.59</c:v>
                </c:pt>
                <c:pt idx="19">
                  <c:v>-7.59</c:v>
                </c:pt>
                <c:pt idx="20">
                  <c:v>-7.59</c:v>
                </c:pt>
                <c:pt idx="21">
                  <c:v>-7.59</c:v>
                </c:pt>
                <c:pt idx="22">
                  <c:v>-7.59</c:v>
                </c:pt>
                <c:pt idx="23">
                  <c:v>-7.6</c:v>
                </c:pt>
                <c:pt idx="24">
                  <c:v>-7.6</c:v>
                </c:pt>
                <c:pt idx="25">
                  <c:v>-7.6</c:v>
                </c:pt>
                <c:pt idx="26">
                  <c:v>-7.6</c:v>
                </c:pt>
                <c:pt idx="27">
                  <c:v>-7.61</c:v>
                </c:pt>
                <c:pt idx="28">
                  <c:v>-7.61</c:v>
                </c:pt>
                <c:pt idx="29">
                  <c:v>-7.62</c:v>
                </c:pt>
                <c:pt idx="30">
                  <c:v>-7.62</c:v>
                </c:pt>
                <c:pt idx="31">
                  <c:v>-7.63</c:v>
                </c:pt>
                <c:pt idx="32">
                  <c:v>-7.63</c:v>
                </c:pt>
                <c:pt idx="33">
                  <c:v>-7.64</c:v>
                </c:pt>
                <c:pt idx="34">
                  <c:v>-7.65</c:v>
                </c:pt>
                <c:pt idx="35">
                  <c:v>-7.65</c:v>
                </c:pt>
                <c:pt idx="36">
                  <c:v>-7.66</c:v>
                </c:pt>
                <c:pt idx="37">
                  <c:v>-7.67</c:v>
                </c:pt>
                <c:pt idx="38">
                  <c:v>-7.67</c:v>
                </c:pt>
                <c:pt idx="39">
                  <c:v>-7.67</c:v>
                </c:pt>
                <c:pt idx="40">
                  <c:v>-7.68</c:v>
                </c:pt>
                <c:pt idx="41">
                  <c:v>-7.68</c:v>
                </c:pt>
                <c:pt idx="42">
                  <c:v>-7.68</c:v>
                </c:pt>
                <c:pt idx="43">
                  <c:v>-7.68</c:v>
                </c:pt>
                <c:pt idx="44">
                  <c:v>-7.67</c:v>
                </c:pt>
                <c:pt idx="45">
                  <c:v>-7.67</c:v>
                </c:pt>
                <c:pt idx="46">
                  <c:v>-7.67</c:v>
                </c:pt>
                <c:pt idx="47">
                  <c:v>-7.67</c:v>
                </c:pt>
                <c:pt idx="48">
                  <c:v>-7.67</c:v>
                </c:pt>
                <c:pt idx="49">
                  <c:v>-7.67</c:v>
                </c:pt>
                <c:pt idx="50">
                  <c:v>-7.67</c:v>
                </c:pt>
                <c:pt idx="51">
                  <c:v>-7.67</c:v>
                </c:pt>
                <c:pt idx="52">
                  <c:v>-7.67</c:v>
                </c:pt>
                <c:pt idx="53">
                  <c:v>-7.66</c:v>
                </c:pt>
                <c:pt idx="54">
                  <c:v>-7.66</c:v>
                </c:pt>
                <c:pt idx="55">
                  <c:v>-7.66</c:v>
                </c:pt>
                <c:pt idx="56">
                  <c:v>-7.65</c:v>
                </c:pt>
                <c:pt idx="57">
                  <c:v>-7.65</c:v>
                </c:pt>
                <c:pt idx="58">
                  <c:v>-7.65</c:v>
                </c:pt>
                <c:pt idx="59">
                  <c:v>-7.64</c:v>
                </c:pt>
                <c:pt idx="60">
                  <c:v>-7.64</c:v>
                </c:pt>
                <c:pt idx="61">
                  <c:v>-7.64</c:v>
                </c:pt>
                <c:pt idx="62">
                  <c:v>-7.64</c:v>
                </c:pt>
                <c:pt idx="63">
                  <c:v>-7.64</c:v>
                </c:pt>
                <c:pt idx="64">
                  <c:v>-7.63</c:v>
                </c:pt>
                <c:pt idx="65">
                  <c:v>-7.63</c:v>
                </c:pt>
                <c:pt idx="66">
                  <c:v>-7.63</c:v>
                </c:pt>
                <c:pt idx="67">
                  <c:v>-7.63</c:v>
                </c:pt>
                <c:pt idx="68">
                  <c:v>-7.62</c:v>
                </c:pt>
                <c:pt idx="69">
                  <c:v>-7.62</c:v>
                </c:pt>
                <c:pt idx="70">
                  <c:v>-7.62</c:v>
                </c:pt>
                <c:pt idx="71">
                  <c:v>-7.61</c:v>
                </c:pt>
                <c:pt idx="72">
                  <c:v>-7.61</c:v>
                </c:pt>
                <c:pt idx="73">
                  <c:v>-7.61</c:v>
                </c:pt>
                <c:pt idx="74">
                  <c:v>-7.6</c:v>
                </c:pt>
                <c:pt idx="75">
                  <c:v>-7.6</c:v>
                </c:pt>
                <c:pt idx="76">
                  <c:v>-7.6</c:v>
                </c:pt>
                <c:pt idx="77">
                  <c:v>-7.6</c:v>
                </c:pt>
                <c:pt idx="78">
                  <c:v>-7.6</c:v>
                </c:pt>
                <c:pt idx="79">
                  <c:v>-7.61</c:v>
                </c:pt>
                <c:pt idx="80">
                  <c:v>-7.61</c:v>
                </c:pt>
                <c:pt idx="81">
                  <c:v>-7.62</c:v>
                </c:pt>
                <c:pt idx="82">
                  <c:v>-7.62</c:v>
                </c:pt>
                <c:pt idx="83">
                  <c:v>-7.63</c:v>
                </c:pt>
                <c:pt idx="84">
                  <c:v>-7.63</c:v>
                </c:pt>
                <c:pt idx="85">
                  <c:v>-7.64</c:v>
                </c:pt>
                <c:pt idx="86">
                  <c:v>-7.65</c:v>
                </c:pt>
                <c:pt idx="87">
                  <c:v>-7.66</c:v>
                </c:pt>
                <c:pt idx="88">
                  <c:v>-7.67</c:v>
                </c:pt>
                <c:pt idx="89">
                  <c:v>-7.68</c:v>
                </c:pt>
                <c:pt idx="90">
                  <c:v>-7.69</c:v>
                </c:pt>
                <c:pt idx="91">
                  <c:v>-7.7</c:v>
                </c:pt>
                <c:pt idx="92">
                  <c:v>-7.71</c:v>
                </c:pt>
                <c:pt idx="93">
                  <c:v>-7.71</c:v>
                </c:pt>
                <c:pt idx="94">
                  <c:v>-7.72</c:v>
                </c:pt>
                <c:pt idx="95">
                  <c:v>-7.73</c:v>
                </c:pt>
                <c:pt idx="96">
                  <c:v>-7.74</c:v>
                </c:pt>
                <c:pt idx="97">
                  <c:v>-7.75</c:v>
                </c:pt>
                <c:pt idx="98">
                  <c:v>-7.75</c:v>
                </c:pt>
                <c:pt idx="99">
                  <c:v>-7.76</c:v>
                </c:pt>
                <c:pt idx="100">
                  <c:v>-7.77</c:v>
                </c:pt>
                <c:pt idx="101">
                  <c:v>-7.77</c:v>
                </c:pt>
                <c:pt idx="102">
                  <c:v>-7.78</c:v>
                </c:pt>
                <c:pt idx="103">
                  <c:v>-7.78</c:v>
                </c:pt>
                <c:pt idx="104">
                  <c:v>-7.78</c:v>
                </c:pt>
                <c:pt idx="105">
                  <c:v>-7.79</c:v>
                </c:pt>
                <c:pt idx="106">
                  <c:v>-7.79</c:v>
                </c:pt>
                <c:pt idx="107">
                  <c:v>-7.79</c:v>
                </c:pt>
                <c:pt idx="108">
                  <c:v>-7.79</c:v>
                </c:pt>
                <c:pt idx="109">
                  <c:v>-7.8</c:v>
                </c:pt>
                <c:pt idx="110">
                  <c:v>-7.8</c:v>
                </c:pt>
                <c:pt idx="111">
                  <c:v>-7.8</c:v>
                </c:pt>
                <c:pt idx="112">
                  <c:v>-7.79</c:v>
                </c:pt>
                <c:pt idx="113">
                  <c:v>-7.79</c:v>
                </c:pt>
                <c:pt idx="114">
                  <c:v>-7.79</c:v>
                </c:pt>
                <c:pt idx="115">
                  <c:v>-7.79</c:v>
                </c:pt>
                <c:pt idx="116">
                  <c:v>-7.79</c:v>
                </c:pt>
                <c:pt idx="117">
                  <c:v>-7.78</c:v>
                </c:pt>
                <c:pt idx="118">
                  <c:v>-7.78</c:v>
                </c:pt>
                <c:pt idx="119">
                  <c:v>-7.78</c:v>
                </c:pt>
                <c:pt idx="120">
                  <c:v>-7.78</c:v>
                </c:pt>
                <c:pt idx="121">
                  <c:v>-7.78</c:v>
                </c:pt>
                <c:pt idx="122">
                  <c:v>-7.78</c:v>
                </c:pt>
                <c:pt idx="123">
                  <c:v>-7.77</c:v>
                </c:pt>
                <c:pt idx="124">
                  <c:v>-7.77</c:v>
                </c:pt>
                <c:pt idx="125">
                  <c:v>-7.77</c:v>
                </c:pt>
                <c:pt idx="126">
                  <c:v>-7.77</c:v>
                </c:pt>
                <c:pt idx="127">
                  <c:v>-7.77</c:v>
                </c:pt>
                <c:pt idx="128">
                  <c:v>-7.76</c:v>
                </c:pt>
                <c:pt idx="129">
                  <c:v>-7.76</c:v>
                </c:pt>
                <c:pt idx="130">
                  <c:v>-7.76</c:v>
                </c:pt>
                <c:pt idx="131">
                  <c:v>-7.76</c:v>
                </c:pt>
                <c:pt idx="132">
                  <c:v>-7.76</c:v>
                </c:pt>
                <c:pt idx="133">
                  <c:v>-7.75</c:v>
                </c:pt>
                <c:pt idx="134">
                  <c:v>-7.75</c:v>
                </c:pt>
                <c:pt idx="135">
                  <c:v>-7.76</c:v>
                </c:pt>
                <c:pt idx="136">
                  <c:v>-7.76</c:v>
                </c:pt>
                <c:pt idx="137">
                  <c:v>-7.76</c:v>
                </c:pt>
                <c:pt idx="138">
                  <c:v>-7.76</c:v>
                </c:pt>
                <c:pt idx="139">
                  <c:v>-7.77</c:v>
                </c:pt>
                <c:pt idx="140">
                  <c:v>-7.77</c:v>
                </c:pt>
                <c:pt idx="141">
                  <c:v>-7.78</c:v>
                </c:pt>
                <c:pt idx="142">
                  <c:v>-7.78</c:v>
                </c:pt>
                <c:pt idx="143">
                  <c:v>-7.79</c:v>
                </c:pt>
                <c:pt idx="144">
                  <c:v>-7.79</c:v>
                </c:pt>
                <c:pt idx="145">
                  <c:v>-7.79</c:v>
                </c:pt>
                <c:pt idx="146">
                  <c:v>-7.8</c:v>
                </c:pt>
                <c:pt idx="147">
                  <c:v>-7.8</c:v>
                </c:pt>
                <c:pt idx="148">
                  <c:v>-7.8</c:v>
                </c:pt>
                <c:pt idx="149">
                  <c:v>-7.8</c:v>
                </c:pt>
                <c:pt idx="150">
                  <c:v>-7.8</c:v>
                </c:pt>
                <c:pt idx="151">
                  <c:v>-7.8</c:v>
                </c:pt>
                <c:pt idx="152">
                  <c:v>-7.8</c:v>
                </c:pt>
                <c:pt idx="153">
                  <c:v>-7.8</c:v>
                </c:pt>
                <c:pt idx="154">
                  <c:v>-7.8</c:v>
                </c:pt>
                <c:pt idx="155">
                  <c:v>-7.8</c:v>
                </c:pt>
                <c:pt idx="156">
                  <c:v>-7.8</c:v>
                </c:pt>
                <c:pt idx="157">
                  <c:v>-7.8</c:v>
                </c:pt>
                <c:pt idx="158">
                  <c:v>-7.8</c:v>
                </c:pt>
                <c:pt idx="159">
                  <c:v>-7.8</c:v>
                </c:pt>
                <c:pt idx="160">
                  <c:v>-7.8</c:v>
                </c:pt>
                <c:pt idx="161">
                  <c:v>-7.8</c:v>
                </c:pt>
                <c:pt idx="162">
                  <c:v>-7.8</c:v>
                </c:pt>
                <c:pt idx="163">
                  <c:v>-7.8</c:v>
                </c:pt>
                <c:pt idx="164">
                  <c:v>-7.8</c:v>
                </c:pt>
                <c:pt idx="165">
                  <c:v>-7.8</c:v>
                </c:pt>
                <c:pt idx="166">
                  <c:v>-7.81</c:v>
                </c:pt>
                <c:pt idx="167">
                  <c:v>-7.81</c:v>
                </c:pt>
                <c:pt idx="168">
                  <c:v>-7.82</c:v>
                </c:pt>
                <c:pt idx="169">
                  <c:v>-7.82</c:v>
                </c:pt>
                <c:pt idx="170">
                  <c:v>-7.83</c:v>
                </c:pt>
                <c:pt idx="171">
                  <c:v>-7.83</c:v>
                </c:pt>
                <c:pt idx="172">
                  <c:v>-7.84</c:v>
                </c:pt>
                <c:pt idx="173">
                  <c:v>-7.85</c:v>
                </c:pt>
                <c:pt idx="174">
                  <c:v>-7.85</c:v>
                </c:pt>
                <c:pt idx="175">
                  <c:v>-7.86</c:v>
                </c:pt>
                <c:pt idx="176">
                  <c:v>-7.86</c:v>
                </c:pt>
                <c:pt idx="177">
                  <c:v>-7.87</c:v>
                </c:pt>
                <c:pt idx="178">
                  <c:v>-7.87</c:v>
                </c:pt>
                <c:pt idx="179">
                  <c:v>-7.88</c:v>
                </c:pt>
                <c:pt idx="180">
                  <c:v>-7.88</c:v>
                </c:pt>
                <c:pt idx="181">
                  <c:v>-7.89</c:v>
                </c:pt>
                <c:pt idx="182">
                  <c:v>-7.89</c:v>
                </c:pt>
                <c:pt idx="183">
                  <c:v>-7.89</c:v>
                </c:pt>
                <c:pt idx="184">
                  <c:v>-7.89</c:v>
                </c:pt>
                <c:pt idx="185">
                  <c:v>-7.9</c:v>
                </c:pt>
                <c:pt idx="186">
                  <c:v>-7.9</c:v>
                </c:pt>
                <c:pt idx="187">
                  <c:v>-7.9</c:v>
                </c:pt>
                <c:pt idx="188">
                  <c:v>-7.9</c:v>
                </c:pt>
                <c:pt idx="189">
                  <c:v>-7.9</c:v>
                </c:pt>
                <c:pt idx="190">
                  <c:v>-7.9</c:v>
                </c:pt>
                <c:pt idx="191">
                  <c:v>-7.91</c:v>
                </c:pt>
                <c:pt idx="192">
                  <c:v>-7.91</c:v>
                </c:pt>
                <c:pt idx="193">
                  <c:v>-7.91</c:v>
                </c:pt>
                <c:pt idx="194">
                  <c:v>-7.91</c:v>
                </c:pt>
                <c:pt idx="195">
                  <c:v>-7.91</c:v>
                </c:pt>
                <c:pt idx="196">
                  <c:v>-7.91</c:v>
                </c:pt>
                <c:pt idx="197">
                  <c:v>-7.91</c:v>
                </c:pt>
                <c:pt idx="198">
                  <c:v>-7.91</c:v>
                </c:pt>
                <c:pt idx="199">
                  <c:v>-7.91</c:v>
                </c:pt>
                <c:pt idx="200">
                  <c:v>-7.91</c:v>
                </c:pt>
                <c:pt idx="201">
                  <c:v>-7.91</c:v>
                </c:pt>
                <c:pt idx="202">
                  <c:v>-7.91</c:v>
                </c:pt>
                <c:pt idx="203">
                  <c:v>-7.91</c:v>
                </c:pt>
                <c:pt idx="204">
                  <c:v>-7.92</c:v>
                </c:pt>
                <c:pt idx="205">
                  <c:v>-7.92</c:v>
                </c:pt>
                <c:pt idx="206">
                  <c:v>-7.92</c:v>
                </c:pt>
                <c:pt idx="207">
                  <c:v>-7.92</c:v>
                </c:pt>
                <c:pt idx="208">
                  <c:v>-7.93</c:v>
                </c:pt>
                <c:pt idx="209">
                  <c:v>-7.93</c:v>
                </c:pt>
                <c:pt idx="210">
                  <c:v>-7.94</c:v>
                </c:pt>
                <c:pt idx="211">
                  <c:v>-7.95</c:v>
                </c:pt>
                <c:pt idx="212">
                  <c:v>-7.95</c:v>
                </c:pt>
                <c:pt idx="213">
                  <c:v>-7.96</c:v>
                </c:pt>
                <c:pt idx="214">
                  <c:v>-7.97</c:v>
                </c:pt>
                <c:pt idx="215">
                  <c:v>-7.97</c:v>
                </c:pt>
                <c:pt idx="216">
                  <c:v>-7.98</c:v>
                </c:pt>
                <c:pt idx="217">
                  <c:v>-7.99</c:v>
                </c:pt>
                <c:pt idx="218">
                  <c:v>-8</c:v>
                </c:pt>
                <c:pt idx="219">
                  <c:v>-8</c:v>
                </c:pt>
                <c:pt idx="220">
                  <c:v>-8.01</c:v>
                </c:pt>
                <c:pt idx="221">
                  <c:v>-8.01</c:v>
                </c:pt>
                <c:pt idx="222">
                  <c:v>-8.02</c:v>
                </c:pt>
                <c:pt idx="223">
                  <c:v>-8.02</c:v>
                </c:pt>
                <c:pt idx="224">
                  <c:v>-8.02</c:v>
                </c:pt>
                <c:pt idx="225">
                  <c:v>-8.0299999999999994</c:v>
                </c:pt>
                <c:pt idx="226">
                  <c:v>-8.0299999999999994</c:v>
                </c:pt>
                <c:pt idx="227">
                  <c:v>-8.0299999999999994</c:v>
                </c:pt>
                <c:pt idx="228">
                  <c:v>-8.0299999999999994</c:v>
                </c:pt>
                <c:pt idx="229">
                  <c:v>-8.0299999999999994</c:v>
                </c:pt>
                <c:pt idx="230">
                  <c:v>-8.0299999999999994</c:v>
                </c:pt>
                <c:pt idx="231">
                  <c:v>-8.0299999999999994</c:v>
                </c:pt>
                <c:pt idx="232">
                  <c:v>-8.0299999999999994</c:v>
                </c:pt>
                <c:pt idx="233">
                  <c:v>-8.0299999999999994</c:v>
                </c:pt>
                <c:pt idx="234">
                  <c:v>-8.0299999999999994</c:v>
                </c:pt>
                <c:pt idx="235">
                  <c:v>-8.0299999999999994</c:v>
                </c:pt>
                <c:pt idx="236">
                  <c:v>-8.0299999999999994</c:v>
                </c:pt>
                <c:pt idx="237">
                  <c:v>-8.0299999999999994</c:v>
                </c:pt>
                <c:pt idx="238">
                  <c:v>-8.0299999999999994</c:v>
                </c:pt>
                <c:pt idx="239">
                  <c:v>-8.0299999999999994</c:v>
                </c:pt>
                <c:pt idx="240">
                  <c:v>-8.0299999999999994</c:v>
                </c:pt>
                <c:pt idx="241">
                  <c:v>-8.0399999999999991</c:v>
                </c:pt>
                <c:pt idx="242">
                  <c:v>-8.0399999999999991</c:v>
                </c:pt>
                <c:pt idx="243">
                  <c:v>-8.0399999999999991</c:v>
                </c:pt>
                <c:pt idx="244">
                  <c:v>-8.0399999999999991</c:v>
                </c:pt>
                <c:pt idx="245">
                  <c:v>-8.0399999999999991</c:v>
                </c:pt>
                <c:pt idx="246">
                  <c:v>-8.0399999999999991</c:v>
                </c:pt>
                <c:pt idx="247">
                  <c:v>-8.0399999999999991</c:v>
                </c:pt>
                <c:pt idx="248">
                  <c:v>-8.0399999999999991</c:v>
                </c:pt>
                <c:pt idx="249">
                  <c:v>-8.0500000000000007</c:v>
                </c:pt>
                <c:pt idx="250">
                  <c:v>-8.0500000000000007</c:v>
                </c:pt>
                <c:pt idx="251">
                  <c:v>-8.0500000000000007</c:v>
                </c:pt>
                <c:pt idx="252">
                  <c:v>-8.0500000000000007</c:v>
                </c:pt>
                <c:pt idx="253">
                  <c:v>-8.0500000000000007</c:v>
                </c:pt>
                <c:pt idx="254">
                  <c:v>-8.06</c:v>
                </c:pt>
                <c:pt idx="255">
                  <c:v>-8.06</c:v>
                </c:pt>
                <c:pt idx="256">
                  <c:v>-8.06</c:v>
                </c:pt>
                <c:pt idx="257">
                  <c:v>-8.06</c:v>
                </c:pt>
                <c:pt idx="258">
                  <c:v>-8.06</c:v>
                </c:pt>
                <c:pt idx="259">
                  <c:v>-8.06</c:v>
                </c:pt>
                <c:pt idx="260">
                  <c:v>-8.07</c:v>
                </c:pt>
                <c:pt idx="261">
                  <c:v>-8.07</c:v>
                </c:pt>
                <c:pt idx="262">
                  <c:v>-8.07</c:v>
                </c:pt>
                <c:pt idx="263">
                  <c:v>-8.07</c:v>
                </c:pt>
                <c:pt idx="264">
                  <c:v>-8.08</c:v>
                </c:pt>
                <c:pt idx="265">
                  <c:v>-8.08</c:v>
                </c:pt>
                <c:pt idx="266">
                  <c:v>-8.08</c:v>
                </c:pt>
                <c:pt idx="267">
                  <c:v>-8.08</c:v>
                </c:pt>
                <c:pt idx="268">
                  <c:v>-8.08</c:v>
                </c:pt>
                <c:pt idx="269">
                  <c:v>-8.08</c:v>
                </c:pt>
                <c:pt idx="270">
                  <c:v>-8.08</c:v>
                </c:pt>
                <c:pt idx="271">
                  <c:v>-8.08</c:v>
                </c:pt>
                <c:pt idx="272">
                  <c:v>-8.08</c:v>
                </c:pt>
                <c:pt idx="273">
                  <c:v>-8.08</c:v>
                </c:pt>
                <c:pt idx="274">
                  <c:v>-8.08</c:v>
                </c:pt>
                <c:pt idx="275">
                  <c:v>-8.09</c:v>
                </c:pt>
                <c:pt idx="276">
                  <c:v>-8.09</c:v>
                </c:pt>
                <c:pt idx="277">
                  <c:v>-8.09</c:v>
                </c:pt>
                <c:pt idx="278">
                  <c:v>-8.09</c:v>
                </c:pt>
                <c:pt idx="279">
                  <c:v>-8.09</c:v>
                </c:pt>
                <c:pt idx="280">
                  <c:v>-8.09</c:v>
                </c:pt>
                <c:pt idx="281">
                  <c:v>-8.1</c:v>
                </c:pt>
                <c:pt idx="282">
                  <c:v>-8.1</c:v>
                </c:pt>
                <c:pt idx="283">
                  <c:v>-8.11</c:v>
                </c:pt>
                <c:pt idx="284">
                  <c:v>-8.11</c:v>
                </c:pt>
                <c:pt idx="285">
                  <c:v>-8.1199999999999992</c:v>
                </c:pt>
                <c:pt idx="286">
                  <c:v>-8.1199999999999992</c:v>
                </c:pt>
                <c:pt idx="287">
                  <c:v>-8.1199999999999992</c:v>
                </c:pt>
                <c:pt idx="288">
                  <c:v>-8.1300000000000008</c:v>
                </c:pt>
                <c:pt idx="289">
                  <c:v>-8.1300000000000008</c:v>
                </c:pt>
                <c:pt idx="290">
                  <c:v>-8.14</c:v>
                </c:pt>
                <c:pt idx="291">
                  <c:v>-8.14</c:v>
                </c:pt>
                <c:pt idx="292">
                  <c:v>-8.14</c:v>
                </c:pt>
                <c:pt idx="293">
                  <c:v>-8.14</c:v>
                </c:pt>
                <c:pt idx="294">
                  <c:v>-8.15</c:v>
                </c:pt>
                <c:pt idx="295">
                  <c:v>-8.15</c:v>
                </c:pt>
                <c:pt idx="296">
                  <c:v>-8.15</c:v>
                </c:pt>
                <c:pt idx="297">
                  <c:v>-8.15</c:v>
                </c:pt>
                <c:pt idx="298">
                  <c:v>-8.15</c:v>
                </c:pt>
                <c:pt idx="299">
                  <c:v>-8.15</c:v>
                </c:pt>
                <c:pt idx="300">
                  <c:v>-8.16</c:v>
                </c:pt>
                <c:pt idx="301">
                  <c:v>-8.16</c:v>
                </c:pt>
                <c:pt idx="302">
                  <c:v>-8.16</c:v>
                </c:pt>
                <c:pt idx="303">
                  <c:v>-8.16</c:v>
                </c:pt>
                <c:pt idx="304">
                  <c:v>-8.17</c:v>
                </c:pt>
                <c:pt idx="305">
                  <c:v>-8.17</c:v>
                </c:pt>
                <c:pt idx="306">
                  <c:v>-8.18</c:v>
                </c:pt>
                <c:pt idx="307">
                  <c:v>-8.18</c:v>
                </c:pt>
                <c:pt idx="308">
                  <c:v>-8.19</c:v>
                </c:pt>
                <c:pt idx="309">
                  <c:v>-8.19</c:v>
                </c:pt>
                <c:pt idx="310">
                  <c:v>-8.1999999999999993</c:v>
                </c:pt>
                <c:pt idx="311">
                  <c:v>-8.1999999999999993</c:v>
                </c:pt>
                <c:pt idx="312">
                  <c:v>-8.1999999999999993</c:v>
                </c:pt>
                <c:pt idx="313">
                  <c:v>-8.1999999999999993</c:v>
                </c:pt>
                <c:pt idx="314">
                  <c:v>-8.1999999999999993</c:v>
                </c:pt>
                <c:pt idx="315">
                  <c:v>-8.1999999999999993</c:v>
                </c:pt>
                <c:pt idx="316">
                  <c:v>-8.1999999999999993</c:v>
                </c:pt>
                <c:pt idx="317">
                  <c:v>-8.1999999999999993</c:v>
                </c:pt>
                <c:pt idx="318">
                  <c:v>-8.19</c:v>
                </c:pt>
                <c:pt idx="319">
                  <c:v>-8.19</c:v>
                </c:pt>
                <c:pt idx="320">
                  <c:v>-8.18</c:v>
                </c:pt>
                <c:pt idx="321">
                  <c:v>-8.18</c:v>
                </c:pt>
                <c:pt idx="322">
                  <c:v>-8.18</c:v>
                </c:pt>
                <c:pt idx="323">
                  <c:v>-8.17</c:v>
                </c:pt>
                <c:pt idx="324">
                  <c:v>-8.17</c:v>
                </c:pt>
                <c:pt idx="325">
                  <c:v>-8.17</c:v>
                </c:pt>
                <c:pt idx="326">
                  <c:v>-8.17</c:v>
                </c:pt>
                <c:pt idx="327">
                  <c:v>-8.17</c:v>
                </c:pt>
                <c:pt idx="328">
                  <c:v>-8.17</c:v>
                </c:pt>
                <c:pt idx="329">
                  <c:v>-8.17</c:v>
                </c:pt>
                <c:pt idx="330">
                  <c:v>-8.18</c:v>
                </c:pt>
                <c:pt idx="331">
                  <c:v>-8.18</c:v>
                </c:pt>
                <c:pt idx="332">
                  <c:v>-8.18</c:v>
                </c:pt>
                <c:pt idx="333">
                  <c:v>-8.19</c:v>
                </c:pt>
                <c:pt idx="334">
                  <c:v>-8.19</c:v>
                </c:pt>
                <c:pt idx="335">
                  <c:v>-8.19</c:v>
                </c:pt>
                <c:pt idx="336">
                  <c:v>-8.19</c:v>
                </c:pt>
                <c:pt idx="337">
                  <c:v>-8.19</c:v>
                </c:pt>
                <c:pt idx="338">
                  <c:v>-8.1999999999999993</c:v>
                </c:pt>
                <c:pt idx="339">
                  <c:v>-8.1999999999999993</c:v>
                </c:pt>
                <c:pt idx="340">
                  <c:v>-8.1999999999999993</c:v>
                </c:pt>
                <c:pt idx="341">
                  <c:v>-8.1999999999999993</c:v>
                </c:pt>
                <c:pt idx="342">
                  <c:v>-8.1999999999999993</c:v>
                </c:pt>
                <c:pt idx="343">
                  <c:v>-8.2100000000000009</c:v>
                </c:pt>
                <c:pt idx="344">
                  <c:v>-8.2100000000000009</c:v>
                </c:pt>
                <c:pt idx="345">
                  <c:v>-8.2200000000000006</c:v>
                </c:pt>
                <c:pt idx="346">
                  <c:v>-8.2200000000000006</c:v>
                </c:pt>
                <c:pt idx="347">
                  <c:v>-8.2200000000000006</c:v>
                </c:pt>
                <c:pt idx="348">
                  <c:v>-8.2200000000000006</c:v>
                </c:pt>
                <c:pt idx="349">
                  <c:v>-8.2200000000000006</c:v>
                </c:pt>
                <c:pt idx="350">
                  <c:v>-8.2100000000000009</c:v>
                </c:pt>
                <c:pt idx="351">
                  <c:v>-8.2100000000000009</c:v>
                </c:pt>
                <c:pt idx="352">
                  <c:v>-8.2100000000000009</c:v>
                </c:pt>
                <c:pt idx="353">
                  <c:v>-8.2100000000000009</c:v>
                </c:pt>
                <c:pt idx="354">
                  <c:v>-8.2100000000000009</c:v>
                </c:pt>
                <c:pt idx="355">
                  <c:v>-8.2100000000000009</c:v>
                </c:pt>
                <c:pt idx="356">
                  <c:v>-8.2100000000000009</c:v>
                </c:pt>
                <c:pt idx="357">
                  <c:v>-8.2200000000000006</c:v>
                </c:pt>
                <c:pt idx="358">
                  <c:v>-8.2200000000000006</c:v>
                </c:pt>
                <c:pt idx="359">
                  <c:v>-8.23</c:v>
                </c:pt>
                <c:pt idx="360">
                  <c:v>-8.24</c:v>
                </c:pt>
                <c:pt idx="361">
                  <c:v>-8.25</c:v>
                </c:pt>
                <c:pt idx="362">
                  <c:v>-8.25</c:v>
                </c:pt>
                <c:pt idx="363">
                  <c:v>-8.25</c:v>
                </c:pt>
                <c:pt idx="364">
                  <c:v>-8.25</c:v>
                </c:pt>
                <c:pt idx="365">
                  <c:v>-8.25</c:v>
                </c:pt>
                <c:pt idx="366">
                  <c:v>-8.25</c:v>
                </c:pt>
                <c:pt idx="367">
                  <c:v>-8.25</c:v>
                </c:pt>
                <c:pt idx="368">
                  <c:v>-8.24</c:v>
                </c:pt>
                <c:pt idx="369">
                  <c:v>-8.24</c:v>
                </c:pt>
                <c:pt idx="370">
                  <c:v>-8.24</c:v>
                </c:pt>
                <c:pt idx="371">
                  <c:v>-8.24</c:v>
                </c:pt>
                <c:pt idx="372">
                  <c:v>-8.23</c:v>
                </c:pt>
                <c:pt idx="373">
                  <c:v>-8.23</c:v>
                </c:pt>
                <c:pt idx="374">
                  <c:v>-8.23</c:v>
                </c:pt>
                <c:pt idx="375">
                  <c:v>-8.24</c:v>
                </c:pt>
                <c:pt idx="376">
                  <c:v>-8.25</c:v>
                </c:pt>
                <c:pt idx="377">
                  <c:v>-8.26</c:v>
                </c:pt>
                <c:pt idx="378">
                  <c:v>-8.26</c:v>
                </c:pt>
                <c:pt idx="379">
                  <c:v>-8.27</c:v>
                </c:pt>
                <c:pt idx="380">
                  <c:v>-8.27</c:v>
                </c:pt>
                <c:pt idx="381">
                  <c:v>-8.27</c:v>
                </c:pt>
                <c:pt idx="382">
                  <c:v>-8.27</c:v>
                </c:pt>
                <c:pt idx="383">
                  <c:v>-8.27</c:v>
                </c:pt>
                <c:pt idx="384">
                  <c:v>-8.26</c:v>
                </c:pt>
                <c:pt idx="385">
                  <c:v>-8.26</c:v>
                </c:pt>
                <c:pt idx="386">
                  <c:v>-8.27</c:v>
                </c:pt>
                <c:pt idx="387">
                  <c:v>-8.26</c:v>
                </c:pt>
                <c:pt idx="388">
                  <c:v>-8.26</c:v>
                </c:pt>
                <c:pt idx="389">
                  <c:v>-8.27</c:v>
                </c:pt>
                <c:pt idx="390">
                  <c:v>-8.27</c:v>
                </c:pt>
                <c:pt idx="391">
                  <c:v>-8.2799999999999994</c:v>
                </c:pt>
                <c:pt idx="392">
                  <c:v>-8.2799999999999994</c:v>
                </c:pt>
                <c:pt idx="393">
                  <c:v>-8.2899999999999991</c:v>
                </c:pt>
                <c:pt idx="394">
                  <c:v>-8.2899999999999991</c:v>
                </c:pt>
                <c:pt idx="395">
                  <c:v>-8.2899999999999991</c:v>
                </c:pt>
                <c:pt idx="396">
                  <c:v>-8.3000000000000007</c:v>
                </c:pt>
                <c:pt idx="397">
                  <c:v>-8.31</c:v>
                </c:pt>
                <c:pt idx="398">
                  <c:v>-8.32</c:v>
                </c:pt>
                <c:pt idx="399">
                  <c:v>-8.32</c:v>
                </c:pt>
                <c:pt idx="400">
                  <c:v>-8.33</c:v>
                </c:pt>
                <c:pt idx="401">
                  <c:v>-8.34</c:v>
                </c:pt>
                <c:pt idx="402">
                  <c:v>-8.34</c:v>
                </c:pt>
                <c:pt idx="403">
                  <c:v>-8.34</c:v>
                </c:pt>
                <c:pt idx="404">
                  <c:v>-8.34</c:v>
                </c:pt>
                <c:pt idx="405">
                  <c:v>-8.34</c:v>
                </c:pt>
                <c:pt idx="406">
                  <c:v>-8.34</c:v>
                </c:pt>
                <c:pt idx="407">
                  <c:v>-8.33</c:v>
                </c:pt>
                <c:pt idx="408">
                  <c:v>-8.33</c:v>
                </c:pt>
                <c:pt idx="409">
                  <c:v>-8.32</c:v>
                </c:pt>
                <c:pt idx="410">
                  <c:v>-8.32</c:v>
                </c:pt>
                <c:pt idx="411">
                  <c:v>-8.32</c:v>
                </c:pt>
                <c:pt idx="412">
                  <c:v>-8.32</c:v>
                </c:pt>
                <c:pt idx="413">
                  <c:v>-8.32</c:v>
                </c:pt>
                <c:pt idx="414">
                  <c:v>-8.33</c:v>
                </c:pt>
                <c:pt idx="415">
                  <c:v>-8.34</c:v>
                </c:pt>
                <c:pt idx="416">
                  <c:v>-8.35</c:v>
                </c:pt>
                <c:pt idx="417">
                  <c:v>-8.35</c:v>
                </c:pt>
                <c:pt idx="418">
                  <c:v>-8.35</c:v>
                </c:pt>
                <c:pt idx="419">
                  <c:v>-8.35</c:v>
                </c:pt>
                <c:pt idx="420">
                  <c:v>-8.35</c:v>
                </c:pt>
                <c:pt idx="421">
                  <c:v>-8.35</c:v>
                </c:pt>
                <c:pt idx="422">
                  <c:v>-8.35</c:v>
                </c:pt>
                <c:pt idx="423">
                  <c:v>-8.35</c:v>
                </c:pt>
                <c:pt idx="424">
                  <c:v>-8.36</c:v>
                </c:pt>
                <c:pt idx="425">
                  <c:v>-8.41</c:v>
                </c:pt>
                <c:pt idx="426">
                  <c:v>-8.43</c:v>
                </c:pt>
                <c:pt idx="427">
                  <c:v>-8.44</c:v>
                </c:pt>
                <c:pt idx="428">
                  <c:v>-8.4600000000000009</c:v>
                </c:pt>
                <c:pt idx="429">
                  <c:v>-8.48</c:v>
                </c:pt>
                <c:pt idx="430">
                  <c:v>-8.4700000000000006</c:v>
                </c:pt>
                <c:pt idx="431">
                  <c:v>-8.5</c:v>
                </c:pt>
                <c:pt idx="432">
                  <c:v>-8.52</c:v>
                </c:pt>
                <c:pt idx="433">
                  <c:v>-8.5399999999999991</c:v>
                </c:pt>
                <c:pt idx="434">
                  <c:v>-8.56</c:v>
                </c:pt>
                <c:pt idx="435">
                  <c:v>-8.56</c:v>
                </c:pt>
                <c:pt idx="436">
                  <c:v>-8.57</c:v>
                </c:pt>
                <c:pt idx="437">
                  <c:v>-8.57</c:v>
                </c:pt>
                <c:pt idx="438">
                  <c:v>-8.56</c:v>
                </c:pt>
                <c:pt idx="439">
                  <c:v>-8.56</c:v>
                </c:pt>
                <c:pt idx="440">
                  <c:v>-8.56</c:v>
                </c:pt>
                <c:pt idx="441">
                  <c:v>-8.56</c:v>
                </c:pt>
                <c:pt idx="442">
                  <c:v>-8.56</c:v>
                </c:pt>
                <c:pt idx="443">
                  <c:v>-8.56</c:v>
                </c:pt>
                <c:pt idx="444">
                  <c:v>-8.57</c:v>
                </c:pt>
                <c:pt idx="445">
                  <c:v>-8.57</c:v>
                </c:pt>
                <c:pt idx="446">
                  <c:v>-8.58</c:v>
                </c:pt>
                <c:pt idx="447">
                  <c:v>-8.59</c:v>
                </c:pt>
                <c:pt idx="448">
                  <c:v>-8.59</c:v>
                </c:pt>
                <c:pt idx="449">
                  <c:v>-8.59</c:v>
                </c:pt>
                <c:pt idx="450">
                  <c:v>-8.58</c:v>
                </c:pt>
                <c:pt idx="451">
                  <c:v>-8.57</c:v>
                </c:pt>
                <c:pt idx="452">
                  <c:v>-8.56</c:v>
                </c:pt>
                <c:pt idx="453">
                  <c:v>-8.5500000000000007</c:v>
                </c:pt>
                <c:pt idx="454">
                  <c:v>-8.5399999999999991</c:v>
                </c:pt>
                <c:pt idx="455">
                  <c:v>-8.5299999999999994</c:v>
                </c:pt>
                <c:pt idx="456">
                  <c:v>-8.51</c:v>
                </c:pt>
                <c:pt idx="457">
                  <c:v>-8.5</c:v>
                </c:pt>
                <c:pt idx="458">
                  <c:v>-8.49</c:v>
                </c:pt>
                <c:pt idx="459">
                  <c:v>-8.48</c:v>
                </c:pt>
                <c:pt idx="460">
                  <c:v>-8.4700000000000006</c:v>
                </c:pt>
                <c:pt idx="461">
                  <c:v>-8.4600000000000009</c:v>
                </c:pt>
                <c:pt idx="462">
                  <c:v>-8.4600000000000009</c:v>
                </c:pt>
                <c:pt idx="463">
                  <c:v>-8.4600000000000009</c:v>
                </c:pt>
                <c:pt idx="464">
                  <c:v>-8.4600000000000009</c:v>
                </c:pt>
                <c:pt idx="465">
                  <c:v>-8.4600000000000009</c:v>
                </c:pt>
                <c:pt idx="466">
                  <c:v>-8.4700000000000006</c:v>
                </c:pt>
                <c:pt idx="467">
                  <c:v>-8.4700000000000006</c:v>
                </c:pt>
                <c:pt idx="468">
                  <c:v>-8.48</c:v>
                </c:pt>
                <c:pt idx="469">
                  <c:v>-8.49</c:v>
                </c:pt>
                <c:pt idx="470">
                  <c:v>-8.5</c:v>
                </c:pt>
                <c:pt idx="471">
                  <c:v>-8.51</c:v>
                </c:pt>
                <c:pt idx="472">
                  <c:v>-8.5299999999999994</c:v>
                </c:pt>
                <c:pt idx="473">
                  <c:v>-8.5399999999999991</c:v>
                </c:pt>
                <c:pt idx="474">
                  <c:v>-8.5500000000000007</c:v>
                </c:pt>
                <c:pt idx="475">
                  <c:v>-8.5500000000000007</c:v>
                </c:pt>
                <c:pt idx="476">
                  <c:v>-8.5500000000000007</c:v>
                </c:pt>
                <c:pt idx="477">
                  <c:v>-8.5399999999999991</c:v>
                </c:pt>
                <c:pt idx="478">
                  <c:v>-8.52</c:v>
                </c:pt>
                <c:pt idx="479">
                  <c:v>-8.51</c:v>
                </c:pt>
                <c:pt idx="480">
                  <c:v>-8.49</c:v>
                </c:pt>
                <c:pt idx="481">
                  <c:v>-8.48</c:v>
                </c:pt>
                <c:pt idx="482">
                  <c:v>-8.4600000000000009</c:v>
                </c:pt>
                <c:pt idx="483">
                  <c:v>-8.44</c:v>
                </c:pt>
                <c:pt idx="484">
                  <c:v>-8.43</c:v>
                </c:pt>
                <c:pt idx="485">
                  <c:v>-8.41</c:v>
                </c:pt>
                <c:pt idx="486">
                  <c:v>-8.4</c:v>
                </c:pt>
                <c:pt idx="487">
                  <c:v>-8.3800000000000008</c:v>
                </c:pt>
                <c:pt idx="488">
                  <c:v>-8.3699999999999992</c:v>
                </c:pt>
                <c:pt idx="489">
                  <c:v>-8.35</c:v>
                </c:pt>
                <c:pt idx="490">
                  <c:v>-8.33</c:v>
                </c:pt>
                <c:pt idx="491">
                  <c:v>-8.32</c:v>
                </c:pt>
              </c:numCache>
            </c:numRef>
          </c:yVal>
          <c:smooth val="1"/>
        </c:ser>
        <c:ser>
          <c:idx val="3"/>
          <c:order val="3"/>
          <c:tx>
            <c:strRef>
              <c:f>'Mesures modernes'!$N$6</c:f>
              <c:strCache>
                <c:ptCount val="1"/>
                <c:pt idx="0">
                  <c:v>Samoa</c:v>
                </c:pt>
              </c:strCache>
            </c:strRef>
          </c:tx>
          <c:spPr>
            <a:ln w="12700">
              <a:solidFill>
                <a:srgbClr val="339966"/>
              </a:solidFill>
              <a:prstDash val="sysDash"/>
            </a:ln>
          </c:spPr>
          <c:marker>
            <c:symbol val="none"/>
          </c:marker>
          <c:xVal>
            <c:numRef>
              <c:f>'Mesures modernes'!$J$7:$J$498</c:f>
              <c:numCache>
                <c:formatCode>General</c:formatCode>
                <c:ptCount val="492"/>
                <c:pt idx="0">
                  <c:v>1980.0409999999999</c:v>
                </c:pt>
                <c:pt idx="1">
                  <c:v>1980.1257000000001</c:v>
                </c:pt>
                <c:pt idx="2">
                  <c:v>1980.2049</c:v>
                </c:pt>
                <c:pt idx="3">
                  <c:v>1980.2896000000001</c:v>
                </c:pt>
                <c:pt idx="4">
                  <c:v>1980.3715999999999</c:v>
                </c:pt>
                <c:pt idx="5">
                  <c:v>1980.4563000000001</c:v>
                </c:pt>
                <c:pt idx="6">
                  <c:v>1980.5382999999999</c:v>
                </c:pt>
                <c:pt idx="7">
                  <c:v>1980.623</c:v>
                </c:pt>
                <c:pt idx="8">
                  <c:v>1980.7076999999999</c:v>
                </c:pt>
                <c:pt idx="9">
                  <c:v>1980.7896000000001</c:v>
                </c:pt>
                <c:pt idx="10">
                  <c:v>1980.8742999999999</c:v>
                </c:pt>
                <c:pt idx="11">
                  <c:v>1980.9563000000001</c:v>
                </c:pt>
                <c:pt idx="12">
                  <c:v>1981.0410999999999</c:v>
                </c:pt>
                <c:pt idx="13">
                  <c:v>1981.126</c:v>
                </c:pt>
                <c:pt idx="14">
                  <c:v>1981.2027</c:v>
                </c:pt>
                <c:pt idx="15">
                  <c:v>1981.2877000000001</c:v>
                </c:pt>
                <c:pt idx="16">
                  <c:v>1981.3698999999999</c:v>
                </c:pt>
                <c:pt idx="17">
                  <c:v>1981.4548</c:v>
                </c:pt>
                <c:pt idx="18">
                  <c:v>1981.537</c:v>
                </c:pt>
                <c:pt idx="19">
                  <c:v>1981.6219000000001</c:v>
                </c:pt>
                <c:pt idx="20">
                  <c:v>1981.7067999999999</c:v>
                </c:pt>
                <c:pt idx="21">
                  <c:v>1981.789</c:v>
                </c:pt>
                <c:pt idx="22">
                  <c:v>1981.874</c:v>
                </c:pt>
                <c:pt idx="23">
                  <c:v>1981.9562000000001</c:v>
                </c:pt>
                <c:pt idx="24">
                  <c:v>1982.0410999999999</c:v>
                </c:pt>
                <c:pt idx="25">
                  <c:v>1982.126</c:v>
                </c:pt>
                <c:pt idx="26">
                  <c:v>1982.2027</c:v>
                </c:pt>
                <c:pt idx="27">
                  <c:v>1982.2877000000001</c:v>
                </c:pt>
                <c:pt idx="28">
                  <c:v>1982.3698999999999</c:v>
                </c:pt>
                <c:pt idx="29">
                  <c:v>1982.4548</c:v>
                </c:pt>
                <c:pt idx="30">
                  <c:v>1982.537</c:v>
                </c:pt>
                <c:pt idx="31">
                  <c:v>1982.6219000000001</c:v>
                </c:pt>
                <c:pt idx="32">
                  <c:v>1982.7067999999999</c:v>
                </c:pt>
                <c:pt idx="33">
                  <c:v>1982.789</c:v>
                </c:pt>
                <c:pt idx="34">
                  <c:v>1982.874</c:v>
                </c:pt>
                <c:pt idx="35">
                  <c:v>1982.9562000000001</c:v>
                </c:pt>
                <c:pt idx="36">
                  <c:v>1983.0410999999999</c:v>
                </c:pt>
                <c:pt idx="37">
                  <c:v>1983.126</c:v>
                </c:pt>
                <c:pt idx="38">
                  <c:v>1983.2027</c:v>
                </c:pt>
                <c:pt idx="39">
                  <c:v>1983.2877000000001</c:v>
                </c:pt>
                <c:pt idx="40">
                  <c:v>1983.3698999999999</c:v>
                </c:pt>
                <c:pt idx="41">
                  <c:v>1983.4548</c:v>
                </c:pt>
                <c:pt idx="42">
                  <c:v>1983.537</c:v>
                </c:pt>
                <c:pt idx="43">
                  <c:v>1983.6219000000001</c:v>
                </c:pt>
                <c:pt idx="44">
                  <c:v>1983.7067999999999</c:v>
                </c:pt>
                <c:pt idx="45">
                  <c:v>1983.789</c:v>
                </c:pt>
                <c:pt idx="46">
                  <c:v>1983.874</c:v>
                </c:pt>
                <c:pt idx="47">
                  <c:v>1983.9562000000001</c:v>
                </c:pt>
                <c:pt idx="48">
                  <c:v>1984.0409999999999</c:v>
                </c:pt>
                <c:pt idx="49">
                  <c:v>1984.1257000000001</c:v>
                </c:pt>
                <c:pt idx="50">
                  <c:v>1984.2049</c:v>
                </c:pt>
                <c:pt idx="51">
                  <c:v>1984.2896000000001</c:v>
                </c:pt>
                <c:pt idx="52">
                  <c:v>1984.3715999999999</c:v>
                </c:pt>
                <c:pt idx="53">
                  <c:v>1984.4563000000001</c:v>
                </c:pt>
                <c:pt idx="54">
                  <c:v>1984.5382999999999</c:v>
                </c:pt>
                <c:pt idx="55">
                  <c:v>1984.623</c:v>
                </c:pt>
                <c:pt idx="56">
                  <c:v>1984.7076999999999</c:v>
                </c:pt>
                <c:pt idx="57">
                  <c:v>1984.7896000000001</c:v>
                </c:pt>
                <c:pt idx="58">
                  <c:v>1984.8742999999999</c:v>
                </c:pt>
                <c:pt idx="59">
                  <c:v>1984.9563000000001</c:v>
                </c:pt>
                <c:pt idx="60">
                  <c:v>1985.0410999999999</c:v>
                </c:pt>
                <c:pt idx="61">
                  <c:v>1985.126</c:v>
                </c:pt>
                <c:pt idx="62">
                  <c:v>1985.2027</c:v>
                </c:pt>
                <c:pt idx="63">
                  <c:v>1985.2877000000001</c:v>
                </c:pt>
                <c:pt idx="64">
                  <c:v>1985.3698999999999</c:v>
                </c:pt>
                <c:pt idx="65">
                  <c:v>1985.4548</c:v>
                </c:pt>
                <c:pt idx="66">
                  <c:v>1985.537</c:v>
                </c:pt>
                <c:pt idx="67">
                  <c:v>1985.6219000000001</c:v>
                </c:pt>
                <c:pt idx="68">
                  <c:v>1985.7067999999999</c:v>
                </c:pt>
                <c:pt idx="69">
                  <c:v>1985.789</c:v>
                </c:pt>
                <c:pt idx="70">
                  <c:v>1985.874</c:v>
                </c:pt>
                <c:pt idx="71">
                  <c:v>1985.9562000000001</c:v>
                </c:pt>
                <c:pt idx="72">
                  <c:v>1986.0410999999999</c:v>
                </c:pt>
                <c:pt idx="73">
                  <c:v>1986.126</c:v>
                </c:pt>
                <c:pt idx="74">
                  <c:v>1986.2027</c:v>
                </c:pt>
                <c:pt idx="75">
                  <c:v>1986.2877000000001</c:v>
                </c:pt>
                <c:pt idx="76">
                  <c:v>1986.3698999999999</c:v>
                </c:pt>
                <c:pt idx="77">
                  <c:v>1986.4548</c:v>
                </c:pt>
                <c:pt idx="78">
                  <c:v>1986.537</c:v>
                </c:pt>
                <c:pt idx="79">
                  <c:v>1986.6219000000001</c:v>
                </c:pt>
                <c:pt idx="80">
                  <c:v>1986.7067999999999</c:v>
                </c:pt>
                <c:pt idx="81">
                  <c:v>1986.789</c:v>
                </c:pt>
                <c:pt idx="82">
                  <c:v>1986.874</c:v>
                </c:pt>
                <c:pt idx="83">
                  <c:v>1986.9562000000001</c:v>
                </c:pt>
                <c:pt idx="84">
                  <c:v>1987.0410999999999</c:v>
                </c:pt>
                <c:pt idx="85">
                  <c:v>1987.126</c:v>
                </c:pt>
                <c:pt idx="86">
                  <c:v>1987.2027</c:v>
                </c:pt>
                <c:pt idx="87">
                  <c:v>1987.2877000000001</c:v>
                </c:pt>
                <c:pt idx="88">
                  <c:v>1987.3698999999999</c:v>
                </c:pt>
                <c:pt idx="89">
                  <c:v>1987.4548</c:v>
                </c:pt>
                <c:pt idx="90">
                  <c:v>1987.537</c:v>
                </c:pt>
                <c:pt idx="91">
                  <c:v>1987.6219000000001</c:v>
                </c:pt>
                <c:pt idx="92">
                  <c:v>1987.7067999999999</c:v>
                </c:pt>
                <c:pt idx="93">
                  <c:v>1987.789</c:v>
                </c:pt>
                <c:pt idx="94">
                  <c:v>1987.874</c:v>
                </c:pt>
                <c:pt idx="95">
                  <c:v>1987.9562000000001</c:v>
                </c:pt>
                <c:pt idx="96">
                  <c:v>1988.0409999999999</c:v>
                </c:pt>
                <c:pt idx="97">
                  <c:v>1988.1257000000001</c:v>
                </c:pt>
                <c:pt idx="98">
                  <c:v>1988.2049</c:v>
                </c:pt>
                <c:pt idx="99">
                  <c:v>1988.2896000000001</c:v>
                </c:pt>
                <c:pt idx="100">
                  <c:v>1988.3715999999999</c:v>
                </c:pt>
                <c:pt idx="101">
                  <c:v>1988.4563000000001</c:v>
                </c:pt>
                <c:pt idx="102">
                  <c:v>1988.5382999999999</c:v>
                </c:pt>
                <c:pt idx="103">
                  <c:v>1988.623</c:v>
                </c:pt>
                <c:pt idx="104">
                  <c:v>1988.7076999999999</c:v>
                </c:pt>
                <c:pt idx="105">
                  <c:v>1988.7896000000001</c:v>
                </c:pt>
                <c:pt idx="106">
                  <c:v>1988.8742999999999</c:v>
                </c:pt>
                <c:pt idx="107">
                  <c:v>1988.9563000000001</c:v>
                </c:pt>
                <c:pt idx="108">
                  <c:v>1989.0410999999999</c:v>
                </c:pt>
                <c:pt idx="109">
                  <c:v>1989.126</c:v>
                </c:pt>
                <c:pt idx="110">
                  <c:v>1989.2027</c:v>
                </c:pt>
                <c:pt idx="111">
                  <c:v>1989.2877000000001</c:v>
                </c:pt>
                <c:pt idx="112">
                  <c:v>1989.3698999999999</c:v>
                </c:pt>
                <c:pt idx="113">
                  <c:v>1989.4548</c:v>
                </c:pt>
                <c:pt idx="114">
                  <c:v>1989.537</c:v>
                </c:pt>
                <c:pt idx="115">
                  <c:v>1989.6219000000001</c:v>
                </c:pt>
                <c:pt idx="116">
                  <c:v>1989.7067999999999</c:v>
                </c:pt>
                <c:pt idx="117">
                  <c:v>1989.789</c:v>
                </c:pt>
                <c:pt idx="118">
                  <c:v>1989.874</c:v>
                </c:pt>
                <c:pt idx="119">
                  <c:v>1989.9562000000001</c:v>
                </c:pt>
                <c:pt idx="120">
                  <c:v>1990.0410999999999</c:v>
                </c:pt>
                <c:pt idx="121">
                  <c:v>1990.126</c:v>
                </c:pt>
                <c:pt idx="122">
                  <c:v>1990.2027</c:v>
                </c:pt>
                <c:pt idx="123">
                  <c:v>1990.2877000000001</c:v>
                </c:pt>
                <c:pt idx="124">
                  <c:v>1990.3698999999999</c:v>
                </c:pt>
                <c:pt idx="125">
                  <c:v>1990.4548</c:v>
                </c:pt>
                <c:pt idx="126">
                  <c:v>1990.537</c:v>
                </c:pt>
                <c:pt idx="127">
                  <c:v>1990.6219000000001</c:v>
                </c:pt>
                <c:pt idx="128">
                  <c:v>1990.7067999999999</c:v>
                </c:pt>
                <c:pt idx="129">
                  <c:v>1990.789</c:v>
                </c:pt>
                <c:pt idx="130">
                  <c:v>1990.874</c:v>
                </c:pt>
                <c:pt idx="131">
                  <c:v>1990.9562000000001</c:v>
                </c:pt>
                <c:pt idx="132">
                  <c:v>1991.0410999999999</c:v>
                </c:pt>
                <c:pt idx="133">
                  <c:v>1991.126</c:v>
                </c:pt>
                <c:pt idx="134">
                  <c:v>1991.2027</c:v>
                </c:pt>
                <c:pt idx="135">
                  <c:v>1991.2877000000001</c:v>
                </c:pt>
                <c:pt idx="136">
                  <c:v>1991.3698999999999</c:v>
                </c:pt>
                <c:pt idx="137">
                  <c:v>1991.4548</c:v>
                </c:pt>
                <c:pt idx="138">
                  <c:v>1991.537</c:v>
                </c:pt>
                <c:pt idx="139">
                  <c:v>1991.6219000000001</c:v>
                </c:pt>
                <c:pt idx="140">
                  <c:v>1991.7067999999999</c:v>
                </c:pt>
                <c:pt idx="141">
                  <c:v>1991.789</c:v>
                </c:pt>
                <c:pt idx="142">
                  <c:v>1991.874</c:v>
                </c:pt>
                <c:pt idx="143">
                  <c:v>1991.9562000000001</c:v>
                </c:pt>
                <c:pt idx="144">
                  <c:v>1992.0409999999999</c:v>
                </c:pt>
                <c:pt idx="145">
                  <c:v>1992.1257000000001</c:v>
                </c:pt>
                <c:pt idx="146">
                  <c:v>1992.2049</c:v>
                </c:pt>
                <c:pt idx="147">
                  <c:v>1992.2896000000001</c:v>
                </c:pt>
                <c:pt idx="148">
                  <c:v>1992.3715999999999</c:v>
                </c:pt>
                <c:pt idx="149">
                  <c:v>1992.4563000000001</c:v>
                </c:pt>
                <c:pt idx="150">
                  <c:v>1992.5382999999999</c:v>
                </c:pt>
                <c:pt idx="151">
                  <c:v>1992.623</c:v>
                </c:pt>
                <c:pt idx="152">
                  <c:v>1992.7076999999999</c:v>
                </c:pt>
                <c:pt idx="153">
                  <c:v>1992.7896000000001</c:v>
                </c:pt>
                <c:pt idx="154">
                  <c:v>1992.8742999999999</c:v>
                </c:pt>
                <c:pt idx="155">
                  <c:v>1992.9563000000001</c:v>
                </c:pt>
                <c:pt idx="156">
                  <c:v>1993.0410999999999</c:v>
                </c:pt>
                <c:pt idx="157">
                  <c:v>1993.126</c:v>
                </c:pt>
                <c:pt idx="158">
                  <c:v>1993.2027</c:v>
                </c:pt>
                <c:pt idx="159">
                  <c:v>1993.2877000000001</c:v>
                </c:pt>
                <c:pt idx="160">
                  <c:v>1993.3698999999999</c:v>
                </c:pt>
                <c:pt idx="161">
                  <c:v>1993.4548</c:v>
                </c:pt>
                <c:pt idx="162">
                  <c:v>1993.537</c:v>
                </c:pt>
                <c:pt idx="163">
                  <c:v>1993.6219000000001</c:v>
                </c:pt>
                <c:pt idx="164">
                  <c:v>1993.7067999999999</c:v>
                </c:pt>
                <c:pt idx="165">
                  <c:v>1993.789</c:v>
                </c:pt>
                <c:pt idx="166">
                  <c:v>1993.874</c:v>
                </c:pt>
                <c:pt idx="167">
                  <c:v>1993.9562000000001</c:v>
                </c:pt>
                <c:pt idx="168">
                  <c:v>1994.0410999999999</c:v>
                </c:pt>
                <c:pt idx="169">
                  <c:v>1994.126</c:v>
                </c:pt>
                <c:pt idx="170">
                  <c:v>1994.2027</c:v>
                </c:pt>
                <c:pt idx="171">
                  <c:v>1994.2877000000001</c:v>
                </c:pt>
                <c:pt idx="172">
                  <c:v>1994.3698999999999</c:v>
                </c:pt>
                <c:pt idx="173">
                  <c:v>1994.4548</c:v>
                </c:pt>
                <c:pt idx="174">
                  <c:v>1994.537</c:v>
                </c:pt>
                <c:pt idx="175">
                  <c:v>1994.6219000000001</c:v>
                </c:pt>
                <c:pt idx="176">
                  <c:v>1994.7067999999999</c:v>
                </c:pt>
                <c:pt idx="177">
                  <c:v>1994.789</c:v>
                </c:pt>
                <c:pt idx="178">
                  <c:v>1994.874</c:v>
                </c:pt>
                <c:pt idx="179">
                  <c:v>1994.9562000000001</c:v>
                </c:pt>
                <c:pt idx="180">
                  <c:v>1995.0410999999999</c:v>
                </c:pt>
                <c:pt idx="181">
                  <c:v>1995.126</c:v>
                </c:pt>
                <c:pt idx="182">
                  <c:v>1995.2027</c:v>
                </c:pt>
                <c:pt idx="183">
                  <c:v>1995.2877000000001</c:v>
                </c:pt>
                <c:pt idx="184">
                  <c:v>1995.3698999999999</c:v>
                </c:pt>
                <c:pt idx="185">
                  <c:v>1995.4548</c:v>
                </c:pt>
                <c:pt idx="186">
                  <c:v>1995.537</c:v>
                </c:pt>
                <c:pt idx="187">
                  <c:v>1995.6219000000001</c:v>
                </c:pt>
                <c:pt idx="188">
                  <c:v>1995.7067999999999</c:v>
                </c:pt>
                <c:pt idx="189">
                  <c:v>1995.789</c:v>
                </c:pt>
                <c:pt idx="190">
                  <c:v>1995.874</c:v>
                </c:pt>
                <c:pt idx="191">
                  <c:v>1995.9562000000001</c:v>
                </c:pt>
                <c:pt idx="192">
                  <c:v>1996.0409999999999</c:v>
                </c:pt>
                <c:pt idx="193">
                  <c:v>1996.1257000000001</c:v>
                </c:pt>
                <c:pt idx="194">
                  <c:v>1996.2049</c:v>
                </c:pt>
                <c:pt idx="195">
                  <c:v>1996.2896000000001</c:v>
                </c:pt>
                <c:pt idx="196">
                  <c:v>1996.3715999999999</c:v>
                </c:pt>
                <c:pt idx="197">
                  <c:v>1996.4563000000001</c:v>
                </c:pt>
                <c:pt idx="198">
                  <c:v>1996.5382999999999</c:v>
                </c:pt>
                <c:pt idx="199">
                  <c:v>1996.623</c:v>
                </c:pt>
                <c:pt idx="200">
                  <c:v>1996.7076999999999</c:v>
                </c:pt>
                <c:pt idx="201">
                  <c:v>1996.7896000000001</c:v>
                </c:pt>
                <c:pt idx="202">
                  <c:v>1996.8742999999999</c:v>
                </c:pt>
                <c:pt idx="203">
                  <c:v>1996.9563000000001</c:v>
                </c:pt>
                <c:pt idx="204">
                  <c:v>1997.0410999999999</c:v>
                </c:pt>
                <c:pt idx="205">
                  <c:v>1997.126</c:v>
                </c:pt>
                <c:pt idx="206">
                  <c:v>1997.2027</c:v>
                </c:pt>
                <c:pt idx="207">
                  <c:v>1997.2877000000001</c:v>
                </c:pt>
                <c:pt idx="208">
                  <c:v>1997.3698999999999</c:v>
                </c:pt>
                <c:pt idx="209">
                  <c:v>1997.4548</c:v>
                </c:pt>
                <c:pt idx="210">
                  <c:v>1997.537</c:v>
                </c:pt>
                <c:pt idx="211">
                  <c:v>1997.6219000000001</c:v>
                </c:pt>
                <c:pt idx="212">
                  <c:v>1997.7067999999999</c:v>
                </c:pt>
                <c:pt idx="213">
                  <c:v>1997.789</c:v>
                </c:pt>
                <c:pt idx="214">
                  <c:v>1997.874</c:v>
                </c:pt>
                <c:pt idx="215">
                  <c:v>1997.9562000000001</c:v>
                </c:pt>
                <c:pt idx="216">
                  <c:v>1998.0410999999999</c:v>
                </c:pt>
                <c:pt idx="217">
                  <c:v>1998.126</c:v>
                </c:pt>
                <c:pt idx="218">
                  <c:v>1998.2027</c:v>
                </c:pt>
                <c:pt idx="219">
                  <c:v>1998.2877000000001</c:v>
                </c:pt>
                <c:pt idx="220">
                  <c:v>1998.3698999999999</c:v>
                </c:pt>
                <c:pt idx="221">
                  <c:v>1998.4548</c:v>
                </c:pt>
                <c:pt idx="222">
                  <c:v>1998.537</c:v>
                </c:pt>
                <c:pt idx="223">
                  <c:v>1998.6219000000001</c:v>
                </c:pt>
                <c:pt idx="224">
                  <c:v>1998.7067999999999</c:v>
                </c:pt>
                <c:pt idx="225">
                  <c:v>1998.789</c:v>
                </c:pt>
                <c:pt idx="226">
                  <c:v>1998.874</c:v>
                </c:pt>
                <c:pt idx="227">
                  <c:v>1998.9562000000001</c:v>
                </c:pt>
                <c:pt idx="228">
                  <c:v>1999.0410999999999</c:v>
                </c:pt>
                <c:pt idx="229">
                  <c:v>1999.126</c:v>
                </c:pt>
                <c:pt idx="230">
                  <c:v>1999.2027</c:v>
                </c:pt>
                <c:pt idx="231">
                  <c:v>1999.2877000000001</c:v>
                </c:pt>
                <c:pt idx="232">
                  <c:v>1999.3698999999999</c:v>
                </c:pt>
                <c:pt idx="233">
                  <c:v>1999.4548</c:v>
                </c:pt>
                <c:pt idx="234">
                  <c:v>1999.537</c:v>
                </c:pt>
                <c:pt idx="235">
                  <c:v>1999.6219000000001</c:v>
                </c:pt>
                <c:pt idx="236">
                  <c:v>1999.7067999999999</c:v>
                </c:pt>
                <c:pt idx="237">
                  <c:v>1999.789</c:v>
                </c:pt>
                <c:pt idx="238">
                  <c:v>1999.874</c:v>
                </c:pt>
                <c:pt idx="239">
                  <c:v>1999.9562000000001</c:v>
                </c:pt>
                <c:pt idx="240">
                  <c:v>2000.0409999999999</c:v>
                </c:pt>
                <c:pt idx="241">
                  <c:v>2000.1257000000001</c:v>
                </c:pt>
                <c:pt idx="242">
                  <c:v>2000.2049</c:v>
                </c:pt>
                <c:pt idx="243">
                  <c:v>2000.2896000000001</c:v>
                </c:pt>
                <c:pt idx="244">
                  <c:v>2000.3715999999999</c:v>
                </c:pt>
                <c:pt idx="245">
                  <c:v>2000.4563000000001</c:v>
                </c:pt>
                <c:pt idx="246">
                  <c:v>2000.5382999999999</c:v>
                </c:pt>
                <c:pt idx="247">
                  <c:v>2000.623</c:v>
                </c:pt>
                <c:pt idx="248">
                  <c:v>2000.7076999999999</c:v>
                </c:pt>
                <c:pt idx="249">
                  <c:v>2000.7896000000001</c:v>
                </c:pt>
                <c:pt idx="250">
                  <c:v>2000.8742999999999</c:v>
                </c:pt>
                <c:pt idx="251">
                  <c:v>2000.9563000000001</c:v>
                </c:pt>
                <c:pt idx="252">
                  <c:v>2001.0410999999999</c:v>
                </c:pt>
                <c:pt idx="253">
                  <c:v>2001.126</c:v>
                </c:pt>
                <c:pt idx="254">
                  <c:v>2001.2027</c:v>
                </c:pt>
                <c:pt idx="255">
                  <c:v>2001.2877000000001</c:v>
                </c:pt>
                <c:pt idx="256">
                  <c:v>2001.3698999999999</c:v>
                </c:pt>
                <c:pt idx="257">
                  <c:v>2001.4548</c:v>
                </c:pt>
                <c:pt idx="258">
                  <c:v>2001.537</c:v>
                </c:pt>
                <c:pt idx="259">
                  <c:v>2001.6219000000001</c:v>
                </c:pt>
                <c:pt idx="260">
                  <c:v>2001.7067999999999</c:v>
                </c:pt>
                <c:pt idx="261">
                  <c:v>2001.789</c:v>
                </c:pt>
                <c:pt idx="262">
                  <c:v>2001.874</c:v>
                </c:pt>
                <c:pt idx="263">
                  <c:v>2001.9562000000001</c:v>
                </c:pt>
                <c:pt idx="264">
                  <c:v>2002.0410999999999</c:v>
                </c:pt>
                <c:pt idx="265">
                  <c:v>2002.126</c:v>
                </c:pt>
                <c:pt idx="266">
                  <c:v>2002.2027</c:v>
                </c:pt>
                <c:pt idx="267">
                  <c:v>2002.2877000000001</c:v>
                </c:pt>
                <c:pt idx="268">
                  <c:v>2002.3698999999999</c:v>
                </c:pt>
                <c:pt idx="269">
                  <c:v>2002.4548</c:v>
                </c:pt>
                <c:pt idx="270">
                  <c:v>2002.537</c:v>
                </c:pt>
                <c:pt idx="271">
                  <c:v>2002.6219000000001</c:v>
                </c:pt>
                <c:pt idx="272">
                  <c:v>2002.7067999999999</c:v>
                </c:pt>
                <c:pt idx="273">
                  <c:v>2002.789</c:v>
                </c:pt>
                <c:pt idx="274">
                  <c:v>2002.874</c:v>
                </c:pt>
                <c:pt idx="275">
                  <c:v>2002.9562000000001</c:v>
                </c:pt>
                <c:pt idx="276">
                  <c:v>2003.0410999999999</c:v>
                </c:pt>
                <c:pt idx="277">
                  <c:v>2003.126</c:v>
                </c:pt>
                <c:pt idx="278">
                  <c:v>2003.2027</c:v>
                </c:pt>
                <c:pt idx="279">
                  <c:v>2003.2877000000001</c:v>
                </c:pt>
                <c:pt idx="280">
                  <c:v>2003.3698999999999</c:v>
                </c:pt>
                <c:pt idx="281">
                  <c:v>2003.4548</c:v>
                </c:pt>
                <c:pt idx="282">
                  <c:v>2003.537</c:v>
                </c:pt>
                <c:pt idx="283">
                  <c:v>2003.6219000000001</c:v>
                </c:pt>
                <c:pt idx="284">
                  <c:v>2003.7067999999999</c:v>
                </c:pt>
                <c:pt idx="285">
                  <c:v>2003.789</c:v>
                </c:pt>
                <c:pt idx="286">
                  <c:v>2003.874</c:v>
                </c:pt>
                <c:pt idx="287">
                  <c:v>2003.9562000000001</c:v>
                </c:pt>
                <c:pt idx="288">
                  <c:v>2004.0409999999999</c:v>
                </c:pt>
                <c:pt idx="289">
                  <c:v>2004.1257000000001</c:v>
                </c:pt>
                <c:pt idx="290">
                  <c:v>2004.2049</c:v>
                </c:pt>
                <c:pt idx="291">
                  <c:v>2004.2896000000001</c:v>
                </c:pt>
                <c:pt idx="292">
                  <c:v>2004.3715999999999</c:v>
                </c:pt>
                <c:pt idx="293">
                  <c:v>2004.4563000000001</c:v>
                </c:pt>
                <c:pt idx="294">
                  <c:v>2004.5382999999999</c:v>
                </c:pt>
                <c:pt idx="295">
                  <c:v>2004.623</c:v>
                </c:pt>
                <c:pt idx="296">
                  <c:v>2004.7076999999999</c:v>
                </c:pt>
                <c:pt idx="297">
                  <c:v>2004.7896000000001</c:v>
                </c:pt>
                <c:pt idx="298">
                  <c:v>2004.8742999999999</c:v>
                </c:pt>
                <c:pt idx="299">
                  <c:v>2004.9563000000001</c:v>
                </c:pt>
                <c:pt idx="300">
                  <c:v>2005.0410999999999</c:v>
                </c:pt>
                <c:pt idx="301">
                  <c:v>2005.126</c:v>
                </c:pt>
                <c:pt idx="302">
                  <c:v>2005.2027</c:v>
                </c:pt>
                <c:pt idx="303">
                  <c:v>2005.2877000000001</c:v>
                </c:pt>
                <c:pt idx="304">
                  <c:v>2005.3698999999999</c:v>
                </c:pt>
                <c:pt idx="305">
                  <c:v>2005.4548</c:v>
                </c:pt>
                <c:pt idx="306">
                  <c:v>2005.537</c:v>
                </c:pt>
                <c:pt idx="307">
                  <c:v>2005.6219000000001</c:v>
                </c:pt>
                <c:pt idx="308">
                  <c:v>2005.7067999999999</c:v>
                </c:pt>
                <c:pt idx="309">
                  <c:v>2005.789</c:v>
                </c:pt>
                <c:pt idx="310">
                  <c:v>2005.874</c:v>
                </c:pt>
                <c:pt idx="311">
                  <c:v>2005.9562000000001</c:v>
                </c:pt>
                <c:pt idx="312">
                  <c:v>2006.0410999999999</c:v>
                </c:pt>
                <c:pt idx="313">
                  <c:v>2006.126</c:v>
                </c:pt>
                <c:pt idx="314">
                  <c:v>2006.2027</c:v>
                </c:pt>
                <c:pt idx="315">
                  <c:v>2006.2877000000001</c:v>
                </c:pt>
                <c:pt idx="316">
                  <c:v>2006.3698999999999</c:v>
                </c:pt>
                <c:pt idx="317">
                  <c:v>2006.4548</c:v>
                </c:pt>
                <c:pt idx="318">
                  <c:v>2006.537</c:v>
                </c:pt>
                <c:pt idx="319">
                  <c:v>2006.6219000000001</c:v>
                </c:pt>
                <c:pt idx="320">
                  <c:v>2006.7067999999999</c:v>
                </c:pt>
                <c:pt idx="321">
                  <c:v>2006.789</c:v>
                </c:pt>
                <c:pt idx="322">
                  <c:v>2006.874</c:v>
                </c:pt>
                <c:pt idx="323">
                  <c:v>2006.9562000000001</c:v>
                </c:pt>
                <c:pt idx="324">
                  <c:v>2007.0410999999999</c:v>
                </c:pt>
                <c:pt idx="325">
                  <c:v>2007.126</c:v>
                </c:pt>
                <c:pt idx="326">
                  <c:v>2007.2027</c:v>
                </c:pt>
                <c:pt idx="327">
                  <c:v>2007.2877000000001</c:v>
                </c:pt>
                <c:pt idx="328">
                  <c:v>2007.3698999999999</c:v>
                </c:pt>
                <c:pt idx="329">
                  <c:v>2007.4548</c:v>
                </c:pt>
                <c:pt idx="330">
                  <c:v>2007.537</c:v>
                </c:pt>
                <c:pt idx="331">
                  <c:v>2007.6219000000001</c:v>
                </c:pt>
                <c:pt idx="332">
                  <c:v>2007.7067999999999</c:v>
                </c:pt>
                <c:pt idx="333">
                  <c:v>2007.789</c:v>
                </c:pt>
                <c:pt idx="334">
                  <c:v>2007.874</c:v>
                </c:pt>
                <c:pt idx="335">
                  <c:v>2007.9562000000001</c:v>
                </c:pt>
                <c:pt idx="336">
                  <c:v>2008.0409999999999</c:v>
                </c:pt>
                <c:pt idx="337">
                  <c:v>2008.1257000000001</c:v>
                </c:pt>
                <c:pt idx="338">
                  <c:v>2008.2049</c:v>
                </c:pt>
                <c:pt idx="339">
                  <c:v>2008.2896000000001</c:v>
                </c:pt>
                <c:pt idx="340">
                  <c:v>2008.3715999999999</c:v>
                </c:pt>
                <c:pt idx="341">
                  <c:v>2008.4563000000001</c:v>
                </c:pt>
                <c:pt idx="342">
                  <c:v>2008.5382999999999</c:v>
                </c:pt>
                <c:pt idx="343">
                  <c:v>2008.623</c:v>
                </c:pt>
                <c:pt idx="344">
                  <c:v>2008.7076999999999</c:v>
                </c:pt>
                <c:pt idx="345">
                  <c:v>2008.7896000000001</c:v>
                </c:pt>
                <c:pt idx="346">
                  <c:v>2008.8742999999999</c:v>
                </c:pt>
                <c:pt idx="347">
                  <c:v>2008.9563000000001</c:v>
                </c:pt>
                <c:pt idx="348">
                  <c:v>2009.0410999999999</c:v>
                </c:pt>
                <c:pt idx="349">
                  <c:v>2009.126</c:v>
                </c:pt>
                <c:pt idx="350">
                  <c:v>2009.2027</c:v>
                </c:pt>
                <c:pt idx="351">
                  <c:v>2009.2877000000001</c:v>
                </c:pt>
                <c:pt idx="352">
                  <c:v>2009.3698999999999</c:v>
                </c:pt>
                <c:pt idx="353">
                  <c:v>2009.4548</c:v>
                </c:pt>
                <c:pt idx="354">
                  <c:v>2009.537</c:v>
                </c:pt>
                <c:pt idx="355">
                  <c:v>2009.6219000000001</c:v>
                </c:pt>
                <c:pt idx="356">
                  <c:v>2009.7067999999999</c:v>
                </c:pt>
                <c:pt idx="357">
                  <c:v>2009.789</c:v>
                </c:pt>
                <c:pt idx="358">
                  <c:v>2009.874</c:v>
                </c:pt>
                <c:pt idx="359">
                  <c:v>2009.9562000000001</c:v>
                </c:pt>
                <c:pt idx="360">
                  <c:v>2010.0410999999999</c:v>
                </c:pt>
                <c:pt idx="361">
                  <c:v>2010.126</c:v>
                </c:pt>
                <c:pt idx="362">
                  <c:v>2010.2027</c:v>
                </c:pt>
                <c:pt idx="363">
                  <c:v>2010.2877000000001</c:v>
                </c:pt>
                <c:pt idx="364">
                  <c:v>2010.3698999999999</c:v>
                </c:pt>
                <c:pt idx="365">
                  <c:v>2010.4548</c:v>
                </c:pt>
                <c:pt idx="366">
                  <c:v>2010.537</c:v>
                </c:pt>
                <c:pt idx="367">
                  <c:v>2010.6219000000001</c:v>
                </c:pt>
                <c:pt idx="368">
                  <c:v>2010.7067999999999</c:v>
                </c:pt>
                <c:pt idx="369">
                  <c:v>2010.789</c:v>
                </c:pt>
                <c:pt idx="370">
                  <c:v>2010.874</c:v>
                </c:pt>
                <c:pt idx="371">
                  <c:v>2010.9562000000001</c:v>
                </c:pt>
                <c:pt idx="372">
                  <c:v>2011.0410999999999</c:v>
                </c:pt>
                <c:pt idx="373">
                  <c:v>2011.126</c:v>
                </c:pt>
                <c:pt idx="374">
                  <c:v>2011.2027</c:v>
                </c:pt>
                <c:pt idx="375">
                  <c:v>2011.2877000000001</c:v>
                </c:pt>
                <c:pt idx="376">
                  <c:v>2011.3698999999999</c:v>
                </c:pt>
                <c:pt idx="377">
                  <c:v>2011.4548</c:v>
                </c:pt>
                <c:pt idx="378">
                  <c:v>2011.537</c:v>
                </c:pt>
                <c:pt idx="379">
                  <c:v>2011.6219000000001</c:v>
                </c:pt>
                <c:pt idx="380">
                  <c:v>2011.7067999999999</c:v>
                </c:pt>
                <c:pt idx="381">
                  <c:v>2011.789</c:v>
                </c:pt>
                <c:pt idx="382">
                  <c:v>2011.874</c:v>
                </c:pt>
                <c:pt idx="383">
                  <c:v>2011.9562000000001</c:v>
                </c:pt>
                <c:pt idx="384">
                  <c:v>2012.0409999999999</c:v>
                </c:pt>
                <c:pt idx="385">
                  <c:v>2012.1257000000001</c:v>
                </c:pt>
                <c:pt idx="386">
                  <c:v>2012.2049</c:v>
                </c:pt>
                <c:pt idx="387">
                  <c:v>2012.2896000000001</c:v>
                </c:pt>
                <c:pt idx="388">
                  <c:v>2012.3715999999999</c:v>
                </c:pt>
                <c:pt idx="389">
                  <c:v>2012.4563000000001</c:v>
                </c:pt>
                <c:pt idx="390">
                  <c:v>2012.5382999999999</c:v>
                </c:pt>
                <c:pt idx="391">
                  <c:v>2012.623</c:v>
                </c:pt>
                <c:pt idx="392">
                  <c:v>2012.7076999999999</c:v>
                </c:pt>
                <c:pt idx="393">
                  <c:v>2012.7896000000001</c:v>
                </c:pt>
                <c:pt idx="394">
                  <c:v>2012.8742999999999</c:v>
                </c:pt>
                <c:pt idx="395">
                  <c:v>2012.9563000000001</c:v>
                </c:pt>
                <c:pt idx="396">
                  <c:v>2013.0410999999999</c:v>
                </c:pt>
                <c:pt idx="397">
                  <c:v>2013.126</c:v>
                </c:pt>
                <c:pt idx="398">
                  <c:v>2013.2027</c:v>
                </c:pt>
                <c:pt idx="399">
                  <c:v>2013.2877000000001</c:v>
                </c:pt>
                <c:pt idx="400">
                  <c:v>2013.3698999999999</c:v>
                </c:pt>
                <c:pt idx="401">
                  <c:v>2013.4548</c:v>
                </c:pt>
                <c:pt idx="402">
                  <c:v>2013.537</c:v>
                </c:pt>
                <c:pt idx="403">
                  <c:v>2013.6219000000001</c:v>
                </c:pt>
                <c:pt idx="404">
                  <c:v>2013.7067999999999</c:v>
                </c:pt>
                <c:pt idx="405">
                  <c:v>2013.789</c:v>
                </c:pt>
                <c:pt idx="406">
                  <c:v>2013.874</c:v>
                </c:pt>
                <c:pt idx="407">
                  <c:v>2013.9562000000001</c:v>
                </c:pt>
                <c:pt idx="408">
                  <c:v>2014.0410999999999</c:v>
                </c:pt>
                <c:pt idx="409">
                  <c:v>2014.126</c:v>
                </c:pt>
                <c:pt idx="410">
                  <c:v>2014.2027</c:v>
                </c:pt>
                <c:pt idx="411">
                  <c:v>2014.2877000000001</c:v>
                </c:pt>
                <c:pt idx="412">
                  <c:v>2014.3698999999999</c:v>
                </c:pt>
                <c:pt idx="413">
                  <c:v>2014.4548</c:v>
                </c:pt>
                <c:pt idx="414">
                  <c:v>2014.537</c:v>
                </c:pt>
                <c:pt idx="415">
                  <c:v>2014.6219000000001</c:v>
                </c:pt>
                <c:pt idx="416">
                  <c:v>2014.7067999999999</c:v>
                </c:pt>
                <c:pt idx="417">
                  <c:v>2014.789</c:v>
                </c:pt>
                <c:pt idx="418">
                  <c:v>2014.874</c:v>
                </c:pt>
                <c:pt idx="419">
                  <c:v>2014.9562000000001</c:v>
                </c:pt>
                <c:pt idx="420">
                  <c:v>2015.0410999999999</c:v>
                </c:pt>
                <c:pt idx="421">
                  <c:v>2015.126</c:v>
                </c:pt>
                <c:pt idx="422">
                  <c:v>2015.2027</c:v>
                </c:pt>
                <c:pt idx="423">
                  <c:v>2015.2877000000001</c:v>
                </c:pt>
                <c:pt idx="424">
                  <c:v>2015.3698999999999</c:v>
                </c:pt>
                <c:pt idx="425">
                  <c:v>2015.4548</c:v>
                </c:pt>
                <c:pt idx="426">
                  <c:v>2015.537</c:v>
                </c:pt>
                <c:pt idx="427">
                  <c:v>2015.6219000000001</c:v>
                </c:pt>
                <c:pt idx="428">
                  <c:v>2015.7067999999999</c:v>
                </c:pt>
                <c:pt idx="429">
                  <c:v>2015.789</c:v>
                </c:pt>
                <c:pt idx="430">
                  <c:v>2015.874</c:v>
                </c:pt>
                <c:pt idx="431">
                  <c:v>2015.9562000000001</c:v>
                </c:pt>
                <c:pt idx="432">
                  <c:v>2016.0409999999999</c:v>
                </c:pt>
                <c:pt idx="433">
                  <c:v>2016.1257000000001</c:v>
                </c:pt>
                <c:pt idx="434">
                  <c:v>2016.2049</c:v>
                </c:pt>
                <c:pt idx="435">
                  <c:v>2016.2896000000001</c:v>
                </c:pt>
                <c:pt idx="436">
                  <c:v>2016.3715999999999</c:v>
                </c:pt>
                <c:pt idx="437">
                  <c:v>2016.4563000000001</c:v>
                </c:pt>
                <c:pt idx="438">
                  <c:v>2016.5382999999999</c:v>
                </c:pt>
                <c:pt idx="439">
                  <c:v>2016.623</c:v>
                </c:pt>
                <c:pt idx="440">
                  <c:v>2016.7076999999999</c:v>
                </c:pt>
                <c:pt idx="441">
                  <c:v>2016.7896000000001</c:v>
                </c:pt>
                <c:pt idx="442">
                  <c:v>2016.8742999999999</c:v>
                </c:pt>
                <c:pt idx="443">
                  <c:v>2016.9563000000001</c:v>
                </c:pt>
                <c:pt idx="444">
                  <c:v>2017.0410999999999</c:v>
                </c:pt>
                <c:pt idx="445">
                  <c:v>2017.126</c:v>
                </c:pt>
                <c:pt idx="446">
                  <c:v>2017.2027</c:v>
                </c:pt>
                <c:pt idx="447">
                  <c:v>2017.2877000000001</c:v>
                </c:pt>
                <c:pt idx="448">
                  <c:v>2017.3698999999999</c:v>
                </c:pt>
                <c:pt idx="449">
                  <c:v>2017.4548</c:v>
                </c:pt>
                <c:pt idx="450">
                  <c:v>2017.537</c:v>
                </c:pt>
                <c:pt idx="451">
                  <c:v>2017.6219000000001</c:v>
                </c:pt>
                <c:pt idx="452">
                  <c:v>2017.7067999999999</c:v>
                </c:pt>
                <c:pt idx="453">
                  <c:v>2017.789</c:v>
                </c:pt>
                <c:pt idx="454">
                  <c:v>2017.874</c:v>
                </c:pt>
                <c:pt idx="455">
                  <c:v>2017.9562000000001</c:v>
                </c:pt>
                <c:pt idx="456">
                  <c:v>2018.0410999999999</c:v>
                </c:pt>
                <c:pt idx="457">
                  <c:v>2018.126</c:v>
                </c:pt>
                <c:pt idx="458">
                  <c:v>2018.2027</c:v>
                </c:pt>
                <c:pt idx="459">
                  <c:v>2018.2877000000001</c:v>
                </c:pt>
                <c:pt idx="460">
                  <c:v>2018.3698999999999</c:v>
                </c:pt>
                <c:pt idx="461">
                  <c:v>2018.4548</c:v>
                </c:pt>
                <c:pt idx="462">
                  <c:v>2018.537</c:v>
                </c:pt>
                <c:pt idx="463">
                  <c:v>2018.6219000000001</c:v>
                </c:pt>
                <c:pt idx="464">
                  <c:v>2018.7067999999999</c:v>
                </c:pt>
                <c:pt idx="465">
                  <c:v>2018.789</c:v>
                </c:pt>
                <c:pt idx="466">
                  <c:v>2018.874</c:v>
                </c:pt>
                <c:pt idx="467">
                  <c:v>2018.9562000000001</c:v>
                </c:pt>
                <c:pt idx="468">
                  <c:v>2019.0410999999999</c:v>
                </c:pt>
                <c:pt idx="469">
                  <c:v>2019.126</c:v>
                </c:pt>
                <c:pt idx="470">
                  <c:v>2019.2027</c:v>
                </c:pt>
                <c:pt idx="471">
                  <c:v>2019.2877000000001</c:v>
                </c:pt>
                <c:pt idx="472">
                  <c:v>2019.3698999999999</c:v>
                </c:pt>
                <c:pt idx="473">
                  <c:v>2019.4548</c:v>
                </c:pt>
                <c:pt idx="474">
                  <c:v>2019.537</c:v>
                </c:pt>
                <c:pt idx="475">
                  <c:v>2019.6219000000001</c:v>
                </c:pt>
                <c:pt idx="476">
                  <c:v>2019.7067999999999</c:v>
                </c:pt>
                <c:pt idx="477">
                  <c:v>2019.789</c:v>
                </c:pt>
                <c:pt idx="478">
                  <c:v>2019.874</c:v>
                </c:pt>
                <c:pt idx="479">
                  <c:v>2019.9562000000001</c:v>
                </c:pt>
                <c:pt idx="480">
                  <c:v>2020.0409999999999</c:v>
                </c:pt>
                <c:pt idx="481">
                  <c:v>2020.1257000000001</c:v>
                </c:pt>
                <c:pt idx="482">
                  <c:v>2020.2049</c:v>
                </c:pt>
                <c:pt idx="483">
                  <c:v>2020.2896000000001</c:v>
                </c:pt>
                <c:pt idx="484">
                  <c:v>2020.3715999999999</c:v>
                </c:pt>
                <c:pt idx="485">
                  <c:v>2020.4563000000001</c:v>
                </c:pt>
                <c:pt idx="486">
                  <c:v>2020.5382999999999</c:v>
                </c:pt>
                <c:pt idx="487">
                  <c:v>2020.623</c:v>
                </c:pt>
                <c:pt idx="488">
                  <c:v>2020.7076999999999</c:v>
                </c:pt>
                <c:pt idx="489">
                  <c:v>2020.7896000000001</c:v>
                </c:pt>
                <c:pt idx="490">
                  <c:v>2020.8742999999999</c:v>
                </c:pt>
                <c:pt idx="491">
                  <c:v>2020.9563000000001</c:v>
                </c:pt>
              </c:numCache>
            </c:numRef>
          </c:xVal>
          <c:yVal>
            <c:numRef>
              <c:f>'Mesures modernes'!$N$7:$N$498</c:f>
              <c:numCache>
                <c:formatCode>General</c:formatCode>
                <c:ptCount val="492"/>
                <c:pt idx="48">
                  <c:v>-99.99</c:v>
                </c:pt>
                <c:pt idx="49">
                  <c:v>-7.63</c:v>
                </c:pt>
                <c:pt idx="50">
                  <c:v>-7.63</c:v>
                </c:pt>
                <c:pt idx="51">
                  <c:v>-7.62</c:v>
                </c:pt>
                <c:pt idx="52">
                  <c:v>-7.62</c:v>
                </c:pt>
                <c:pt idx="53">
                  <c:v>-7.61</c:v>
                </c:pt>
                <c:pt idx="54">
                  <c:v>-7.61</c:v>
                </c:pt>
                <c:pt idx="55">
                  <c:v>-7.61</c:v>
                </c:pt>
                <c:pt idx="56">
                  <c:v>-7.6</c:v>
                </c:pt>
                <c:pt idx="57">
                  <c:v>-7.6</c:v>
                </c:pt>
                <c:pt idx="58">
                  <c:v>-7.6</c:v>
                </c:pt>
                <c:pt idx="59">
                  <c:v>-7.6</c:v>
                </c:pt>
                <c:pt idx="60">
                  <c:v>-7.6</c:v>
                </c:pt>
                <c:pt idx="61">
                  <c:v>-7.6</c:v>
                </c:pt>
                <c:pt idx="62">
                  <c:v>-7.6</c:v>
                </c:pt>
                <c:pt idx="63">
                  <c:v>-7.6</c:v>
                </c:pt>
                <c:pt idx="64">
                  <c:v>-7.6</c:v>
                </c:pt>
                <c:pt idx="65">
                  <c:v>-7.6</c:v>
                </c:pt>
                <c:pt idx="66">
                  <c:v>-7.6</c:v>
                </c:pt>
                <c:pt idx="67">
                  <c:v>-7.6</c:v>
                </c:pt>
                <c:pt idx="68">
                  <c:v>-7.61</c:v>
                </c:pt>
                <c:pt idx="69">
                  <c:v>-7.61</c:v>
                </c:pt>
                <c:pt idx="70">
                  <c:v>-7.61</c:v>
                </c:pt>
                <c:pt idx="71">
                  <c:v>-7.61</c:v>
                </c:pt>
                <c:pt idx="72">
                  <c:v>-7.62</c:v>
                </c:pt>
                <c:pt idx="73">
                  <c:v>-7.62</c:v>
                </c:pt>
                <c:pt idx="74">
                  <c:v>-7.62</c:v>
                </c:pt>
                <c:pt idx="75">
                  <c:v>-7.63</c:v>
                </c:pt>
                <c:pt idx="76">
                  <c:v>-7.63</c:v>
                </c:pt>
                <c:pt idx="77">
                  <c:v>-7.64</c:v>
                </c:pt>
                <c:pt idx="78">
                  <c:v>-7.64</c:v>
                </c:pt>
                <c:pt idx="79">
                  <c:v>-7.64</c:v>
                </c:pt>
                <c:pt idx="80">
                  <c:v>-7.65</c:v>
                </c:pt>
                <c:pt idx="81">
                  <c:v>-7.65</c:v>
                </c:pt>
                <c:pt idx="82">
                  <c:v>-7.65</c:v>
                </c:pt>
                <c:pt idx="83">
                  <c:v>-7.66</c:v>
                </c:pt>
                <c:pt idx="84">
                  <c:v>-7.66</c:v>
                </c:pt>
                <c:pt idx="85">
                  <c:v>-7.66</c:v>
                </c:pt>
                <c:pt idx="86">
                  <c:v>-7.66</c:v>
                </c:pt>
                <c:pt idx="87">
                  <c:v>-7.67</c:v>
                </c:pt>
                <c:pt idx="88">
                  <c:v>-7.67</c:v>
                </c:pt>
                <c:pt idx="89">
                  <c:v>-7.68</c:v>
                </c:pt>
                <c:pt idx="90">
                  <c:v>-7.68</c:v>
                </c:pt>
                <c:pt idx="91">
                  <c:v>-7.69</c:v>
                </c:pt>
                <c:pt idx="92">
                  <c:v>-7.69</c:v>
                </c:pt>
                <c:pt idx="93">
                  <c:v>-7.7</c:v>
                </c:pt>
                <c:pt idx="94">
                  <c:v>-7.7</c:v>
                </c:pt>
                <c:pt idx="95">
                  <c:v>-7.71</c:v>
                </c:pt>
                <c:pt idx="96">
                  <c:v>-7.71</c:v>
                </c:pt>
                <c:pt idx="97">
                  <c:v>-7.72</c:v>
                </c:pt>
                <c:pt idx="98">
                  <c:v>-7.72</c:v>
                </c:pt>
                <c:pt idx="99">
                  <c:v>-7.73</c:v>
                </c:pt>
                <c:pt idx="100">
                  <c:v>-7.73</c:v>
                </c:pt>
                <c:pt idx="101">
                  <c:v>-7.74</c:v>
                </c:pt>
                <c:pt idx="102">
                  <c:v>-7.74</c:v>
                </c:pt>
                <c:pt idx="103">
                  <c:v>-7.74</c:v>
                </c:pt>
                <c:pt idx="104">
                  <c:v>-7.75</c:v>
                </c:pt>
                <c:pt idx="105">
                  <c:v>-7.75</c:v>
                </c:pt>
                <c:pt idx="106">
                  <c:v>-7.75</c:v>
                </c:pt>
                <c:pt idx="107">
                  <c:v>-7.75</c:v>
                </c:pt>
                <c:pt idx="108">
                  <c:v>-7.76</c:v>
                </c:pt>
                <c:pt idx="109">
                  <c:v>-7.76</c:v>
                </c:pt>
                <c:pt idx="110">
                  <c:v>-7.76</c:v>
                </c:pt>
                <c:pt idx="111">
                  <c:v>-7.76</c:v>
                </c:pt>
                <c:pt idx="112">
                  <c:v>-7.76</c:v>
                </c:pt>
                <c:pt idx="113">
                  <c:v>-7.76</c:v>
                </c:pt>
                <c:pt idx="114">
                  <c:v>-7.76</c:v>
                </c:pt>
                <c:pt idx="115">
                  <c:v>-7.76</c:v>
                </c:pt>
                <c:pt idx="116">
                  <c:v>-7.76</c:v>
                </c:pt>
                <c:pt idx="117">
                  <c:v>-7.76</c:v>
                </c:pt>
                <c:pt idx="118">
                  <c:v>-7.76</c:v>
                </c:pt>
                <c:pt idx="119">
                  <c:v>-7.76</c:v>
                </c:pt>
                <c:pt idx="120">
                  <c:v>-7.76</c:v>
                </c:pt>
                <c:pt idx="121">
                  <c:v>-7.77</c:v>
                </c:pt>
                <c:pt idx="122">
                  <c:v>-7.77</c:v>
                </c:pt>
                <c:pt idx="123">
                  <c:v>-7.77</c:v>
                </c:pt>
                <c:pt idx="124">
                  <c:v>-7.77</c:v>
                </c:pt>
                <c:pt idx="125">
                  <c:v>-7.77</c:v>
                </c:pt>
                <c:pt idx="126">
                  <c:v>-7.77</c:v>
                </c:pt>
                <c:pt idx="127">
                  <c:v>-7.77</c:v>
                </c:pt>
                <c:pt idx="128">
                  <c:v>-7.77</c:v>
                </c:pt>
                <c:pt idx="129">
                  <c:v>-7.77</c:v>
                </c:pt>
                <c:pt idx="130">
                  <c:v>-7.77</c:v>
                </c:pt>
                <c:pt idx="131">
                  <c:v>-7.76</c:v>
                </c:pt>
                <c:pt idx="132">
                  <c:v>-7.76</c:v>
                </c:pt>
                <c:pt idx="133">
                  <c:v>-7.76</c:v>
                </c:pt>
                <c:pt idx="134">
                  <c:v>-7.76</c:v>
                </c:pt>
                <c:pt idx="135">
                  <c:v>-7.76</c:v>
                </c:pt>
                <c:pt idx="136">
                  <c:v>-7.75</c:v>
                </c:pt>
                <c:pt idx="137">
                  <c:v>-7.75</c:v>
                </c:pt>
                <c:pt idx="138">
                  <c:v>-7.75</c:v>
                </c:pt>
                <c:pt idx="139">
                  <c:v>-7.75</c:v>
                </c:pt>
                <c:pt idx="140">
                  <c:v>-7.75</c:v>
                </c:pt>
                <c:pt idx="141">
                  <c:v>-7.75</c:v>
                </c:pt>
                <c:pt idx="142">
                  <c:v>-7.75</c:v>
                </c:pt>
                <c:pt idx="143">
                  <c:v>-7.75</c:v>
                </c:pt>
                <c:pt idx="144">
                  <c:v>-7.76</c:v>
                </c:pt>
                <c:pt idx="145">
                  <c:v>-7.76</c:v>
                </c:pt>
                <c:pt idx="146">
                  <c:v>-7.76</c:v>
                </c:pt>
                <c:pt idx="147">
                  <c:v>-7.77</c:v>
                </c:pt>
                <c:pt idx="148">
                  <c:v>-7.77</c:v>
                </c:pt>
                <c:pt idx="149">
                  <c:v>-7.78</c:v>
                </c:pt>
                <c:pt idx="150">
                  <c:v>-7.78</c:v>
                </c:pt>
                <c:pt idx="151">
                  <c:v>-7.78</c:v>
                </c:pt>
                <c:pt idx="152">
                  <c:v>-7.78</c:v>
                </c:pt>
                <c:pt idx="153">
                  <c:v>-7.78</c:v>
                </c:pt>
                <c:pt idx="154">
                  <c:v>-7.78</c:v>
                </c:pt>
                <c:pt idx="155">
                  <c:v>-7.78</c:v>
                </c:pt>
                <c:pt idx="156">
                  <c:v>-7.78</c:v>
                </c:pt>
                <c:pt idx="157">
                  <c:v>-7.78</c:v>
                </c:pt>
                <c:pt idx="158">
                  <c:v>-7.78</c:v>
                </c:pt>
                <c:pt idx="159">
                  <c:v>-7.78</c:v>
                </c:pt>
                <c:pt idx="160">
                  <c:v>-7.78</c:v>
                </c:pt>
                <c:pt idx="161">
                  <c:v>-7.78</c:v>
                </c:pt>
                <c:pt idx="162">
                  <c:v>-7.78</c:v>
                </c:pt>
                <c:pt idx="163">
                  <c:v>-7.78</c:v>
                </c:pt>
                <c:pt idx="164">
                  <c:v>-7.78</c:v>
                </c:pt>
                <c:pt idx="165">
                  <c:v>-7.78</c:v>
                </c:pt>
                <c:pt idx="166">
                  <c:v>-7.78</c:v>
                </c:pt>
                <c:pt idx="167">
                  <c:v>-7.78</c:v>
                </c:pt>
                <c:pt idx="168">
                  <c:v>-7.79</c:v>
                </c:pt>
                <c:pt idx="169">
                  <c:v>-7.79</c:v>
                </c:pt>
                <c:pt idx="170">
                  <c:v>-7.79</c:v>
                </c:pt>
                <c:pt idx="171">
                  <c:v>-7.79</c:v>
                </c:pt>
                <c:pt idx="172">
                  <c:v>-7.8</c:v>
                </c:pt>
                <c:pt idx="173">
                  <c:v>-7.8</c:v>
                </c:pt>
                <c:pt idx="174">
                  <c:v>-7.8</c:v>
                </c:pt>
                <c:pt idx="175">
                  <c:v>-7.81</c:v>
                </c:pt>
                <c:pt idx="176">
                  <c:v>-7.81</c:v>
                </c:pt>
                <c:pt idx="177">
                  <c:v>-7.81</c:v>
                </c:pt>
                <c:pt idx="178">
                  <c:v>-7.82</c:v>
                </c:pt>
                <c:pt idx="179">
                  <c:v>-7.82</c:v>
                </c:pt>
                <c:pt idx="180">
                  <c:v>-7.82</c:v>
                </c:pt>
                <c:pt idx="181">
                  <c:v>-7.83</c:v>
                </c:pt>
                <c:pt idx="182">
                  <c:v>-7.83</c:v>
                </c:pt>
                <c:pt idx="183">
                  <c:v>-7.83</c:v>
                </c:pt>
                <c:pt idx="184">
                  <c:v>-7.84</c:v>
                </c:pt>
                <c:pt idx="185">
                  <c:v>-7.84</c:v>
                </c:pt>
                <c:pt idx="186">
                  <c:v>-7.84</c:v>
                </c:pt>
                <c:pt idx="187">
                  <c:v>-7.85</c:v>
                </c:pt>
                <c:pt idx="188">
                  <c:v>-7.85</c:v>
                </c:pt>
                <c:pt idx="189">
                  <c:v>-7.85</c:v>
                </c:pt>
                <c:pt idx="190">
                  <c:v>-7.85</c:v>
                </c:pt>
                <c:pt idx="191">
                  <c:v>-7.86</c:v>
                </c:pt>
                <c:pt idx="192">
                  <c:v>-7.86</c:v>
                </c:pt>
                <c:pt idx="193">
                  <c:v>-7.86</c:v>
                </c:pt>
                <c:pt idx="194">
                  <c:v>-7.86</c:v>
                </c:pt>
                <c:pt idx="195">
                  <c:v>-7.87</c:v>
                </c:pt>
                <c:pt idx="196">
                  <c:v>-7.87</c:v>
                </c:pt>
                <c:pt idx="197">
                  <c:v>-7.87</c:v>
                </c:pt>
                <c:pt idx="198">
                  <c:v>-7.87</c:v>
                </c:pt>
                <c:pt idx="199">
                  <c:v>-7.87</c:v>
                </c:pt>
                <c:pt idx="200">
                  <c:v>-7.87</c:v>
                </c:pt>
                <c:pt idx="201">
                  <c:v>-7.87</c:v>
                </c:pt>
                <c:pt idx="202">
                  <c:v>-7.87</c:v>
                </c:pt>
                <c:pt idx="203">
                  <c:v>-7.87</c:v>
                </c:pt>
                <c:pt idx="204">
                  <c:v>-7.87</c:v>
                </c:pt>
                <c:pt idx="205">
                  <c:v>-7.87</c:v>
                </c:pt>
                <c:pt idx="206">
                  <c:v>-7.87</c:v>
                </c:pt>
                <c:pt idx="207">
                  <c:v>-7.87</c:v>
                </c:pt>
                <c:pt idx="208">
                  <c:v>-7.88</c:v>
                </c:pt>
                <c:pt idx="209">
                  <c:v>-7.88</c:v>
                </c:pt>
                <c:pt idx="210">
                  <c:v>-7.88</c:v>
                </c:pt>
                <c:pt idx="211">
                  <c:v>-7.89</c:v>
                </c:pt>
                <c:pt idx="212">
                  <c:v>-7.89</c:v>
                </c:pt>
                <c:pt idx="213">
                  <c:v>-7.89</c:v>
                </c:pt>
                <c:pt idx="214">
                  <c:v>-7.9</c:v>
                </c:pt>
                <c:pt idx="215">
                  <c:v>-7.91</c:v>
                </c:pt>
                <c:pt idx="216">
                  <c:v>-7.91</c:v>
                </c:pt>
                <c:pt idx="217">
                  <c:v>-7.92</c:v>
                </c:pt>
                <c:pt idx="218">
                  <c:v>-7.92</c:v>
                </c:pt>
                <c:pt idx="219">
                  <c:v>-7.93</c:v>
                </c:pt>
                <c:pt idx="220">
                  <c:v>-7.94</c:v>
                </c:pt>
                <c:pt idx="221">
                  <c:v>-7.94</c:v>
                </c:pt>
                <c:pt idx="222">
                  <c:v>-7.95</c:v>
                </c:pt>
                <c:pt idx="223">
                  <c:v>-7.95</c:v>
                </c:pt>
                <c:pt idx="224">
                  <c:v>-7.96</c:v>
                </c:pt>
                <c:pt idx="225">
                  <c:v>-7.97</c:v>
                </c:pt>
                <c:pt idx="226">
                  <c:v>-7.97</c:v>
                </c:pt>
                <c:pt idx="227">
                  <c:v>-7.97</c:v>
                </c:pt>
                <c:pt idx="228">
                  <c:v>-7.98</c:v>
                </c:pt>
                <c:pt idx="229">
                  <c:v>-7.98</c:v>
                </c:pt>
                <c:pt idx="230">
                  <c:v>-7.98</c:v>
                </c:pt>
                <c:pt idx="231">
                  <c:v>-7.99</c:v>
                </c:pt>
                <c:pt idx="232">
                  <c:v>-7.99</c:v>
                </c:pt>
                <c:pt idx="233">
                  <c:v>-7.99</c:v>
                </c:pt>
                <c:pt idx="234">
                  <c:v>-7.99</c:v>
                </c:pt>
                <c:pt idx="235">
                  <c:v>-7.99</c:v>
                </c:pt>
                <c:pt idx="236">
                  <c:v>-7.99</c:v>
                </c:pt>
                <c:pt idx="237">
                  <c:v>-7.99</c:v>
                </c:pt>
                <c:pt idx="238">
                  <c:v>-7.99</c:v>
                </c:pt>
                <c:pt idx="239">
                  <c:v>-7.99</c:v>
                </c:pt>
                <c:pt idx="240">
                  <c:v>-7.98</c:v>
                </c:pt>
                <c:pt idx="241">
                  <c:v>-7.98</c:v>
                </c:pt>
                <c:pt idx="242">
                  <c:v>-7.98</c:v>
                </c:pt>
                <c:pt idx="243">
                  <c:v>-7.98</c:v>
                </c:pt>
                <c:pt idx="244">
                  <c:v>-7.98</c:v>
                </c:pt>
                <c:pt idx="245">
                  <c:v>-7.98</c:v>
                </c:pt>
                <c:pt idx="246">
                  <c:v>-7.98</c:v>
                </c:pt>
                <c:pt idx="247">
                  <c:v>-7.98</c:v>
                </c:pt>
                <c:pt idx="248">
                  <c:v>-7.98</c:v>
                </c:pt>
                <c:pt idx="249">
                  <c:v>-7.98</c:v>
                </c:pt>
                <c:pt idx="250">
                  <c:v>-7.98</c:v>
                </c:pt>
                <c:pt idx="251">
                  <c:v>-7.98</c:v>
                </c:pt>
                <c:pt idx="252">
                  <c:v>-7.98</c:v>
                </c:pt>
                <c:pt idx="253">
                  <c:v>-7.98</c:v>
                </c:pt>
                <c:pt idx="254">
                  <c:v>-7.98</c:v>
                </c:pt>
                <c:pt idx="255">
                  <c:v>-7.98</c:v>
                </c:pt>
                <c:pt idx="256">
                  <c:v>-7.98</c:v>
                </c:pt>
                <c:pt idx="257">
                  <c:v>-7.99</c:v>
                </c:pt>
                <c:pt idx="258">
                  <c:v>-7.99</c:v>
                </c:pt>
                <c:pt idx="259">
                  <c:v>-7.99</c:v>
                </c:pt>
                <c:pt idx="260">
                  <c:v>-7.99</c:v>
                </c:pt>
                <c:pt idx="261">
                  <c:v>-7.99</c:v>
                </c:pt>
                <c:pt idx="262">
                  <c:v>-8</c:v>
                </c:pt>
                <c:pt idx="263">
                  <c:v>-8</c:v>
                </c:pt>
                <c:pt idx="264">
                  <c:v>-8</c:v>
                </c:pt>
                <c:pt idx="265">
                  <c:v>-8.01</c:v>
                </c:pt>
                <c:pt idx="266">
                  <c:v>-8.01</c:v>
                </c:pt>
                <c:pt idx="267">
                  <c:v>-8.01</c:v>
                </c:pt>
                <c:pt idx="268">
                  <c:v>-8.02</c:v>
                </c:pt>
                <c:pt idx="269">
                  <c:v>-8.02</c:v>
                </c:pt>
                <c:pt idx="270">
                  <c:v>-8.0299999999999994</c:v>
                </c:pt>
                <c:pt idx="271">
                  <c:v>-8.0299999999999994</c:v>
                </c:pt>
                <c:pt idx="272">
                  <c:v>-8.0399999999999991</c:v>
                </c:pt>
                <c:pt idx="273">
                  <c:v>-8.0500000000000007</c:v>
                </c:pt>
                <c:pt idx="274">
                  <c:v>-8.0500000000000007</c:v>
                </c:pt>
                <c:pt idx="275">
                  <c:v>-8.06</c:v>
                </c:pt>
                <c:pt idx="276">
                  <c:v>-8.06</c:v>
                </c:pt>
                <c:pt idx="277">
                  <c:v>-8.06</c:v>
                </c:pt>
                <c:pt idx="278">
                  <c:v>-8.07</c:v>
                </c:pt>
                <c:pt idx="279">
                  <c:v>-8.07</c:v>
                </c:pt>
                <c:pt idx="280">
                  <c:v>-8.07</c:v>
                </c:pt>
                <c:pt idx="281">
                  <c:v>-8.08</c:v>
                </c:pt>
                <c:pt idx="282">
                  <c:v>-8.08</c:v>
                </c:pt>
                <c:pt idx="283">
                  <c:v>-8.08</c:v>
                </c:pt>
                <c:pt idx="284">
                  <c:v>-8.09</c:v>
                </c:pt>
                <c:pt idx="285">
                  <c:v>-8.09</c:v>
                </c:pt>
                <c:pt idx="286">
                  <c:v>-8.09</c:v>
                </c:pt>
                <c:pt idx="287">
                  <c:v>-8.09</c:v>
                </c:pt>
                <c:pt idx="288">
                  <c:v>-8.1</c:v>
                </c:pt>
                <c:pt idx="289">
                  <c:v>-8.1</c:v>
                </c:pt>
                <c:pt idx="290">
                  <c:v>-8.1</c:v>
                </c:pt>
                <c:pt idx="291">
                  <c:v>-8.1</c:v>
                </c:pt>
                <c:pt idx="292">
                  <c:v>-8.11</c:v>
                </c:pt>
                <c:pt idx="293">
                  <c:v>-8.11</c:v>
                </c:pt>
                <c:pt idx="294">
                  <c:v>-8.11</c:v>
                </c:pt>
                <c:pt idx="295">
                  <c:v>-8.1199999999999992</c:v>
                </c:pt>
                <c:pt idx="296">
                  <c:v>-8.1199999999999992</c:v>
                </c:pt>
                <c:pt idx="297">
                  <c:v>-8.1199999999999992</c:v>
                </c:pt>
                <c:pt idx="298">
                  <c:v>-8.1300000000000008</c:v>
                </c:pt>
                <c:pt idx="299">
                  <c:v>-8.1300000000000008</c:v>
                </c:pt>
                <c:pt idx="300">
                  <c:v>-8.1300000000000008</c:v>
                </c:pt>
                <c:pt idx="301">
                  <c:v>-8.14</c:v>
                </c:pt>
                <c:pt idx="302">
                  <c:v>-8.14</c:v>
                </c:pt>
                <c:pt idx="303">
                  <c:v>-8.14</c:v>
                </c:pt>
                <c:pt idx="304">
                  <c:v>-8.14</c:v>
                </c:pt>
                <c:pt idx="305">
                  <c:v>-8.14</c:v>
                </c:pt>
                <c:pt idx="306">
                  <c:v>-8.14</c:v>
                </c:pt>
                <c:pt idx="307">
                  <c:v>-8.15</c:v>
                </c:pt>
                <c:pt idx="308">
                  <c:v>-8.15</c:v>
                </c:pt>
                <c:pt idx="309">
                  <c:v>-8.15</c:v>
                </c:pt>
                <c:pt idx="310">
                  <c:v>-8.15</c:v>
                </c:pt>
                <c:pt idx="311">
                  <c:v>-8.15</c:v>
                </c:pt>
                <c:pt idx="312">
                  <c:v>-8.15</c:v>
                </c:pt>
                <c:pt idx="313">
                  <c:v>-8.15</c:v>
                </c:pt>
                <c:pt idx="314">
                  <c:v>-8.15</c:v>
                </c:pt>
                <c:pt idx="315">
                  <c:v>-8.15</c:v>
                </c:pt>
                <c:pt idx="316">
                  <c:v>-8.16</c:v>
                </c:pt>
                <c:pt idx="317">
                  <c:v>-8.16</c:v>
                </c:pt>
                <c:pt idx="318">
                  <c:v>-8.16</c:v>
                </c:pt>
                <c:pt idx="319">
                  <c:v>-8.16</c:v>
                </c:pt>
                <c:pt idx="320">
                  <c:v>-8.16</c:v>
                </c:pt>
                <c:pt idx="321">
                  <c:v>-8.16</c:v>
                </c:pt>
                <c:pt idx="322">
                  <c:v>-8.16</c:v>
                </c:pt>
                <c:pt idx="323">
                  <c:v>-8.16</c:v>
                </c:pt>
                <c:pt idx="324">
                  <c:v>-8.16</c:v>
                </c:pt>
                <c:pt idx="325">
                  <c:v>-8.16</c:v>
                </c:pt>
                <c:pt idx="326">
                  <c:v>-8.16</c:v>
                </c:pt>
                <c:pt idx="327">
                  <c:v>-8.16</c:v>
                </c:pt>
                <c:pt idx="328">
                  <c:v>-8.16</c:v>
                </c:pt>
                <c:pt idx="329">
                  <c:v>-8.16</c:v>
                </c:pt>
                <c:pt idx="330">
                  <c:v>-8.16</c:v>
                </c:pt>
                <c:pt idx="331">
                  <c:v>-8.16</c:v>
                </c:pt>
                <c:pt idx="332">
                  <c:v>-8.16</c:v>
                </c:pt>
                <c:pt idx="333">
                  <c:v>-8.16</c:v>
                </c:pt>
                <c:pt idx="334">
                  <c:v>-8.16</c:v>
                </c:pt>
                <c:pt idx="335">
                  <c:v>-8.16</c:v>
                </c:pt>
                <c:pt idx="336">
                  <c:v>-8.17</c:v>
                </c:pt>
                <c:pt idx="337">
                  <c:v>-8.17</c:v>
                </c:pt>
                <c:pt idx="338">
                  <c:v>-8.17</c:v>
                </c:pt>
                <c:pt idx="339">
                  <c:v>-8.17</c:v>
                </c:pt>
                <c:pt idx="340">
                  <c:v>-8.17</c:v>
                </c:pt>
                <c:pt idx="341">
                  <c:v>-8.18</c:v>
                </c:pt>
                <c:pt idx="342">
                  <c:v>-8.18</c:v>
                </c:pt>
                <c:pt idx="343">
                  <c:v>-8.18</c:v>
                </c:pt>
                <c:pt idx="344">
                  <c:v>-8.18</c:v>
                </c:pt>
                <c:pt idx="345">
                  <c:v>-8.19</c:v>
                </c:pt>
                <c:pt idx="346">
                  <c:v>-8.19</c:v>
                </c:pt>
                <c:pt idx="347">
                  <c:v>-8.18</c:v>
                </c:pt>
                <c:pt idx="348">
                  <c:v>-8.18</c:v>
                </c:pt>
                <c:pt idx="349">
                  <c:v>-8.18</c:v>
                </c:pt>
                <c:pt idx="350">
                  <c:v>-8.17</c:v>
                </c:pt>
                <c:pt idx="351">
                  <c:v>-8.17</c:v>
                </c:pt>
                <c:pt idx="352">
                  <c:v>-8.17</c:v>
                </c:pt>
                <c:pt idx="353">
                  <c:v>-8.17</c:v>
                </c:pt>
                <c:pt idx="354">
                  <c:v>-8.17</c:v>
                </c:pt>
                <c:pt idx="355">
                  <c:v>-8.18</c:v>
                </c:pt>
                <c:pt idx="356">
                  <c:v>-8.18</c:v>
                </c:pt>
                <c:pt idx="357">
                  <c:v>-8.19</c:v>
                </c:pt>
                <c:pt idx="358">
                  <c:v>-8.1999999999999993</c:v>
                </c:pt>
                <c:pt idx="359">
                  <c:v>-8.2100000000000009</c:v>
                </c:pt>
                <c:pt idx="360">
                  <c:v>-8.2200000000000006</c:v>
                </c:pt>
                <c:pt idx="361">
                  <c:v>-8.2200000000000006</c:v>
                </c:pt>
                <c:pt idx="362">
                  <c:v>-8.23</c:v>
                </c:pt>
                <c:pt idx="363">
                  <c:v>-8.23</c:v>
                </c:pt>
                <c:pt idx="364">
                  <c:v>-8.23</c:v>
                </c:pt>
                <c:pt idx="365">
                  <c:v>-8.23</c:v>
                </c:pt>
                <c:pt idx="366">
                  <c:v>-8.23</c:v>
                </c:pt>
                <c:pt idx="367">
                  <c:v>-8.2200000000000006</c:v>
                </c:pt>
                <c:pt idx="368">
                  <c:v>-8.2200000000000006</c:v>
                </c:pt>
                <c:pt idx="369">
                  <c:v>-8.2200000000000006</c:v>
                </c:pt>
                <c:pt idx="370">
                  <c:v>-8.2200000000000006</c:v>
                </c:pt>
                <c:pt idx="371">
                  <c:v>-8.2200000000000006</c:v>
                </c:pt>
                <c:pt idx="372">
                  <c:v>-8.2200000000000006</c:v>
                </c:pt>
                <c:pt idx="373">
                  <c:v>-8.2200000000000006</c:v>
                </c:pt>
                <c:pt idx="374">
                  <c:v>-8.23</c:v>
                </c:pt>
                <c:pt idx="375">
                  <c:v>-8.23</c:v>
                </c:pt>
                <c:pt idx="376">
                  <c:v>-8.24</c:v>
                </c:pt>
                <c:pt idx="377">
                  <c:v>-8.25</c:v>
                </c:pt>
                <c:pt idx="378">
                  <c:v>-8.26</c:v>
                </c:pt>
                <c:pt idx="379">
                  <c:v>-8.27</c:v>
                </c:pt>
                <c:pt idx="380">
                  <c:v>-8.27</c:v>
                </c:pt>
                <c:pt idx="381">
                  <c:v>-8.26</c:v>
                </c:pt>
                <c:pt idx="382">
                  <c:v>-8.26</c:v>
                </c:pt>
                <c:pt idx="383">
                  <c:v>-8.25</c:v>
                </c:pt>
                <c:pt idx="384">
                  <c:v>-8.25</c:v>
                </c:pt>
                <c:pt idx="385">
                  <c:v>-8.25</c:v>
                </c:pt>
                <c:pt idx="386">
                  <c:v>-8.25</c:v>
                </c:pt>
                <c:pt idx="387">
                  <c:v>-8.25</c:v>
                </c:pt>
                <c:pt idx="388">
                  <c:v>-8.25</c:v>
                </c:pt>
                <c:pt idx="389">
                  <c:v>-8.25</c:v>
                </c:pt>
                <c:pt idx="390">
                  <c:v>-8.26</c:v>
                </c:pt>
                <c:pt idx="391">
                  <c:v>-8.26</c:v>
                </c:pt>
                <c:pt idx="392">
                  <c:v>-8.27</c:v>
                </c:pt>
                <c:pt idx="393">
                  <c:v>-8.2799999999999994</c:v>
                </c:pt>
                <c:pt idx="394">
                  <c:v>-8.2799999999999994</c:v>
                </c:pt>
                <c:pt idx="395">
                  <c:v>-8.2899999999999991</c:v>
                </c:pt>
                <c:pt idx="396">
                  <c:v>-8.2899999999999991</c:v>
                </c:pt>
                <c:pt idx="397">
                  <c:v>-8.3000000000000007</c:v>
                </c:pt>
                <c:pt idx="398">
                  <c:v>-8.3000000000000007</c:v>
                </c:pt>
                <c:pt idx="399">
                  <c:v>-8.3000000000000007</c:v>
                </c:pt>
                <c:pt idx="400">
                  <c:v>-8.31</c:v>
                </c:pt>
                <c:pt idx="401">
                  <c:v>-8.31</c:v>
                </c:pt>
                <c:pt idx="402">
                  <c:v>-8.32</c:v>
                </c:pt>
                <c:pt idx="403">
                  <c:v>-8.33</c:v>
                </c:pt>
                <c:pt idx="404">
                  <c:v>-8.34</c:v>
                </c:pt>
                <c:pt idx="405">
                  <c:v>-8.34</c:v>
                </c:pt>
                <c:pt idx="406">
                  <c:v>-8.34</c:v>
                </c:pt>
                <c:pt idx="407">
                  <c:v>-8.34</c:v>
                </c:pt>
                <c:pt idx="408">
                  <c:v>-8.34</c:v>
                </c:pt>
                <c:pt idx="409">
                  <c:v>-8.33</c:v>
                </c:pt>
                <c:pt idx="410">
                  <c:v>-8.33</c:v>
                </c:pt>
                <c:pt idx="411">
                  <c:v>-8.33</c:v>
                </c:pt>
                <c:pt idx="412">
                  <c:v>-8.33</c:v>
                </c:pt>
                <c:pt idx="413">
                  <c:v>-8.33</c:v>
                </c:pt>
                <c:pt idx="414">
                  <c:v>-8.33</c:v>
                </c:pt>
                <c:pt idx="415">
                  <c:v>-8.33</c:v>
                </c:pt>
                <c:pt idx="416">
                  <c:v>-8.33</c:v>
                </c:pt>
                <c:pt idx="417">
                  <c:v>-8.33</c:v>
                </c:pt>
                <c:pt idx="418">
                  <c:v>-8.33</c:v>
                </c:pt>
                <c:pt idx="419">
                  <c:v>-8.33</c:v>
                </c:pt>
                <c:pt idx="420">
                  <c:v>-8.33</c:v>
                </c:pt>
                <c:pt idx="421">
                  <c:v>-8.34</c:v>
                </c:pt>
                <c:pt idx="422">
                  <c:v>-8.34</c:v>
                </c:pt>
                <c:pt idx="423">
                  <c:v>-8.34</c:v>
                </c:pt>
                <c:pt idx="424">
                  <c:v>-8.34</c:v>
                </c:pt>
                <c:pt idx="425">
                  <c:v>-8.35</c:v>
                </c:pt>
                <c:pt idx="426">
                  <c:v>-8.35</c:v>
                </c:pt>
                <c:pt idx="427">
                  <c:v>-8.36</c:v>
                </c:pt>
                <c:pt idx="428">
                  <c:v>-8.3699999999999992</c:v>
                </c:pt>
                <c:pt idx="429">
                  <c:v>-8.39</c:v>
                </c:pt>
                <c:pt idx="430">
                  <c:v>-8.39</c:v>
                </c:pt>
                <c:pt idx="431">
                  <c:v>-8.41</c:v>
                </c:pt>
                <c:pt idx="432">
                  <c:v>-8.43</c:v>
                </c:pt>
                <c:pt idx="433">
                  <c:v>-8.44</c:v>
                </c:pt>
                <c:pt idx="434">
                  <c:v>-8.4600000000000009</c:v>
                </c:pt>
                <c:pt idx="435">
                  <c:v>-8.4700000000000006</c:v>
                </c:pt>
                <c:pt idx="436">
                  <c:v>-8.4700000000000006</c:v>
                </c:pt>
                <c:pt idx="437">
                  <c:v>-8.48</c:v>
                </c:pt>
                <c:pt idx="438">
                  <c:v>-8.48</c:v>
                </c:pt>
                <c:pt idx="439">
                  <c:v>-8.48</c:v>
                </c:pt>
                <c:pt idx="440">
                  <c:v>-8.48</c:v>
                </c:pt>
                <c:pt idx="441">
                  <c:v>-8.49</c:v>
                </c:pt>
                <c:pt idx="442">
                  <c:v>-8.49</c:v>
                </c:pt>
                <c:pt idx="443">
                  <c:v>-8.49</c:v>
                </c:pt>
                <c:pt idx="444">
                  <c:v>-8.49</c:v>
                </c:pt>
                <c:pt idx="445">
                  <c:v>-8.49</c:v>
                </c:pt>
                <c:pt idx="446">
                  <c:v>-8.49</c:v>
                </c:pt>
                <c:pt idx="447">
                  <c:v>-8.48</c:v>
                </c:pt>
                <c:pt idx="448">
                  <c:v>-8.48</c:v>
                </c:pt>
                <c:pt idx="449">
                  <c:v>-8.4700000000000006</c:v>
                </c:pt>
                <c:pt idx="450">
                  <c:v>-8.4600000000000009</c:v>
                </c:pt>
                <c:pt idx="451">
                  <c:v>-8.4499999999999993</c:v>
                </c:pt>
                <c:pt idx="452">
                  <c:v>-8.4499999999999993</c:v>
                </c:pt>
                <c:pt idx="453">
                  <c:v>-8.4499999999999993</c:v>
                </c:pt>
                <c:pt idx="454">
                  <c:v>-8.4499999999999993</c:v>
                </c:pt>
                <c:pt idx="455">
                  <c:v>-8.4600000000000009</c:v>
                </c:pt>
                <c:pt idx="456">
                  <c:v>-8.4600000000000009</c:v>
                </c:pt>
                <c:pt idx="457">
                  <c:v>-8.4700000000000006</c:v>
                </c:pt>
                <c:pt idx="458">
                  <c:v>-8.4700000000000006</c:v>
                </c:pt>
                <c:pt idx="459">
                  <c:v>-8.4700000000000006</c:v>
                </c:pt>
                <c:pt idx="460">
                  <c:v>-8.48</c:v>
                </c:pt>
                <c:pt idx="461">
                  <c:v>-8.48</c:v>
                </c:pt>
                <c:pt idx="462">
                  <c:v>-8.4700000000000006</c:v>
                </c:pt>
                <c:pt idx="463">
                  <c:v>-8.4700000000000006</c:v>
                </c:pt>
                <c:pt idx="464">
                  <c:v>-8.4700000000000006</c:v>
                </c:pt>
                <c:pt idx="465">
                  <c:v>-8.4600000000000009</c:v>
                </c:pt>
                <c:pt idx="466">
                  <c:v>-8.4499999999999993</c:v>
                </c:pt>
                <c:pt idx="467">
                  <c:v>-8.44</c:v>
                </c:pt>
                <c:pt idx="468">
                  <c:v>-8.43</c:v>
                </c:pt>
                <c:pt idx="469">
                  <c:v>-8.42</c:v>
                </c:pt>
                <c:pt idx="470">
                  <c:v>-8.42</c:v>
                </c:pt>
                <c:pt idx="471">
                  <c:v>-8.42</c:v>
                </c:pt>
                <c:pt idx="472">
                  <c:v>-8.42</c:v>
                </c:pt>
                <c:pt idx="473">
                  <c:v>-8.42</c:v>
                </c:pt>
                <c:pt idx="474">
                  <c:v>-8.43</c:v>
                </c:pt>
                <c:pt idx="475">
                  <c:v>-8.44</c:v>
                </c:pt>
                <c:pt idx="476">
                  <c:v>-8.4499999999999993</c:v>
                </c:pt>
                <c:pt idx="477">
                  <c:v>-8.4600000000000009</c:v>
                </c:pt>
                <c:pt idx="478">
                  <c:v>-8.4700000000000006</c:v>
                </c:pt>
                <c:pt idx="479">
                  <c:v>-8.48</c:v>
                </c:pt>
                <c:pt idx="480">
                  <c:v>-8.48</c:v>
                </c:pt>
                <c:pt idx="481">
                  <c:v>-8.49</c:v>
                </c:pt>
                <c:pt idx="482">
                  <c:v>-8.49</c:v>
                </c:pt>
                <c:pt idx="483">
                  <c:v>-8.5</c:v>
                </c:pt>
                <c:pt idx="484">
                  <c:v>-8.5</c:v>
                </c:pt>
                <c:pt idx="485">
                  <c:v>-8.51</c:v>
                </c:pt>
                <c:pt idx="486">
                  <c:v>-8.51</c:v>
                </c:pt>
                <c:pt idx="487">
                  <c:v>-8.52</c:v>
                </c:pt>
                <c:pt idx="488">
                  <c:v>-8.5299999999999994</c:v>
                </c:pt>
                <c:pt idx="489">
                  <c:v>-8.5399999999999991</c:v>
                </c:pt>
                <c:pt idx="490">
                  <c:v>-8.5399999999999991</c:v>
                </c:pt>
                <c:pt idx="491">
                  <c:v>-8.5500000000000007</c:v>
                </c:pt>
              </c:numCache>
            </c:numRef>
          </c:yVal>
          <c:smooth val="1"/>
        </c:ser>
        <c:ser>
          <c:idx val="4"/>
          <c:order val="4"/>
          <c:tx>
            <c:strRef>
              <c:f>'Mesures modernes'!$O$6</c:f>
              <c:strCache>
                <c:ptCount val="1"/>
                <c:pt idx="0">
                  <c:v>moyenne </c:v>
                </c:pt>
              </c:strCache>
            </c:strRef>
          </c:tx>
          <c:spPr>
            <a:ln w="25400">
              <a:solidFill>
                <a:srgbClr val="FF0000"/>
              </a:solidFill>
              <a:prstDash val="solid"/>
            </a:ln>
          </c:spPr>
          <c:marker>
            <c:symbol val="none"/>
          </c:marker>
          <c:trendline>
            <c:spPr>
              <a:ln w="3175">
                <a:solidFill>
                  <a:srgbClr val="C9211E"/>
                </a:solidFill>
                <a:prstDash val="solid"/>
              </a:ln>
            </c:spPr>
            <c:trendlineType val="linear"/>
            <c:dispRSqr val="0"/>
            <c:dispEq val="1"/>
            <c:trendlineLbl>
              <c:layout>
                <c:manualLayout>
                  <c:x val="-0.47424686926749798"/>
                  <c:y val="2.0525541190014346E-2"/>
                </c:manualLayout>
              </c:layout>
              <c:numFmt formatCode="General" sourceLinked="0"/>
              <c:spPr>
                <a:solidFill>
                  <a:srgbClr val="F2F2F2"/>
                </a:solidFill>
                <a:ln w="25400">
                  <a:noFill/>
                </a:ln>
              </c:spPr>
              <c:txPr>
                <a:bodyPr/>
                <a:lstStyle/>
                <a:p>
                  <a:pPr algn="l">
                    <a:defRPr sz="1050" b="1" i="0" u="none" strike="noStrike" baseline="0">
                      <a:solidFill>
                        <a:srgbClr val="FF0000"/>
                      </a:solidFill>
                      <a:latin typeface="Calibri"/>
                      <a:ea typeface="Calibri"/>
                      <a:cs typeface="Calibri"/>
                    </a:defRPr>
                  </a:pPr>
                  <a:endParaRPr lang="fr-FR"/>
                </a:p>
              </c:txPr>
            </c:trendlineLbl>
          </c:trendline>
          <c:xVal>
            <c:numRef>
              <c:f>'Mesures modernes'!$J$7:$J$498</c:f>
              <c:numCache>
                <c:formatCode>General</c:formatCode>
                <c:ptCount val="492"/>
                <c:pt idx="0">
                  <c:v>1980.0409999999999</c:v>
                </c:pt>
                <c:pt idx="1">
                  <c:v>1980.1257000000001</c:v>
                </c:pt>
                <c:pt idx="2">
                  <c:v>1980.2049</c:v>
                </c:pt>
                <c:pt idx="3">
                  <c:v>1980.2896000000001</c:v>
                </c:pt>
                <c:pt idx="4">
                  <c:v>1980.3715999999999</c:v>
                </c:pt>
                <c:pt idx="5">
                  <c:v>1980.4563000000001</c:v>
                </c:pt>
                <c:pt idx="6">
                  <c:v>1980.5382999999999</c:v>
                </c:pt>
                <c:pt idx="7">
                  <c:v>1980.623</c:v>
                </c:pt>
                <c:pt idx="8">
                  <c:v>1980.7076999999999</c:v>
                </c:pt>
                <c:pt idx="9">
                  <c:v>1980.7896000000001</c:v>
                </c:pt>
                <c:pt idx="10">
                  <c:v>1980.8742999999999</c:v>
                </c:pt>
                <c:pt idx="11">
                  <c:v>1980.9563000000001</c:v>
                </c:pt>
                <c:pt idx="12">
                  <c:v>1981.0410999999999</c:v>
                </c:pt>
                <c:pt idx="13">
                  <c:v>1981.126</c:v>
                </c:pt>
                <c:pt idx="14">
                  <c:v>1981.2027</c:v>
                </c:pt>
                <c:pt idx="15">
                  <c:v>1981.2877000000001</c:v>
                </c:pt>
                <c:pt idx="16">
                  <c:v>1981.3698999999999</c:v>
                </c:pt>
                <c:pt idx="17">
                  <c:v>1981.4548</c:v>
                </c:pt>
                <c:pt idx="18">
                  <c:v>1981.537</c:v>
                </c:pt>
                <c:pt idx="19">
                  <c:v>1981.6219000000001</c:v>
                </c:pt>
                <c:pt idx="20">
                  <c:v>1981.7067999999999</c:v>
                </c:pt>
                <c:pt idx="21">
                  <c:v>1981.789</c:v>
                </c:pt>
                <c:pt idx="22">
                  <c:v>1981.874</c:v>
                </c:pt>
                <c:pt idx="23">
                  <c:v>1981.9562000000001</c:v>
                </c:pt>
                <c:pt idx="24">
                  <c:v>1982.0410999999999</c:v>
                </c:pt>
                <c:pt idx="25">
                  <c:v>1982.126</c:v>
                </c:pt>
                <c:pt idx="26">
                  <c:v>1982.2027</c:v>
                </c:pt>
                <c:pt idx="27">
                  <c:v>1982.2877000000001</c:v>
                </c:pt>
                <c:pt idx="28">
                  <c:v>1982.3698999999999</c:v>
                </c:pt>
                <c:pt idx="29">
                  <c:v>1982.4548</c:v>
                </c:pt>
                <c:pt idx="30">
                  <c:v>1982.537</c:v>
                </c:pt>
                <c:pt idx="31">
                  <c:v>1982.6219000000001</c:v>
                </c:pt>
                <c:pt idx="32">
                  <c:v>1982.7067999999999</c:v>
                </c:pt>
                <c:pt idx="33">
                  <c:v>1982.789</c:v>
                </c:pt>
                <c:pt idx="34">
                  <c:v>1982.874</c:v>
                </c:pt>
                <c:pt idx="35">
                  <c:v>1982.9562000000001</c:v>
                </c:pt>
                <c:pt idx="36">
                  <c:v>1983.0410999999999</c:v>
                </c:pt>
                <c:pt idx="37">
                  <c:v>1983.126</c:v>
                </c:pt>
                <c:pt idx="38">
                  <c:v>1983.2027</c:v>
                </c:pt>
                <c:pt idx="39">
                  <c:v>1983.2877000000001</c:v>
                </c:pt>
                <c:pt idx="40">
                  <c:v>1983.3698999999999</c:v>
                </c:pt>
                <c:pt idx="41">
                  <c:v>1983.4548</c:v>
                </c:pt>
                <c:pt idx="42">
                  <c:v>1983.537</c:v>
                </c:pt>
                <c:pt idx="43">
                  <c:v>1983.6219000000001</c:v>
                </c:pt>
                <c:pt idx="44">
                  <c:v>1983.7067999999999</c:v>
                </c:pt>
                <c:pt idx="45">
                  <c:v>1983.789</c:v>
                </c:pt>
                <c:pt idx="46">
                  <c:v>1983.874</c:v>
                </c:pt>
                <c:pt idx="47">
                  <c:v>1983.9562000000001</c:v>
                </c:pt>
                <c:pt idx="48">
                  <c:v>1984.0409999999999</c:v>
                </c:pt>
                <c:pt idx="49">
                  <c:v>1984.1257000000001</c:v>
                </c:pt>
                <c:pt idx="50">
                  <c:v>1984.2049</c:v>
                </c:pt>
                <c:pt idx="51">
                  <c:v>1984.2896000000001</c:v>
                </c:pt>
                <c:pt idx="52">
                  <c:v>1984.3715999999999</c:v>
                </c:pt>
                <c:pt idx="53">
                  <c:v>1984.4563000000001</c:v>
                </c:pt>
                <c:pt idx="54">
                  <c:v>1984.5382999999999</c:v>
                </c:pt>
                <c:pt idx="55">
                  <c:v>1984.623</c:v>
                </c:pt>
                <c:pt idx="56">
                  <c:v>1984.7076999999999</c:v>
                </c:pt>
                <c:pt idx="57">
                  <c:v>1984.7896000000001</c:v>
                </c:pt>
                <c:pt idx="58">
                  <c:v>1984.8742999999999</c:v>
                </c:pt>
                <c:pt idx="59">
                  <c:v>1984.9563000000001</c:v>
                </c:pt>
                <c:pt idx="60">
                  <c:v>1985.0410999999999</c:v>
                </c:pt>
                <c:pt idx="61">
                  <c:v>1985.126</c:v>
                </c:pt>
                <c:pt idx="62">
                  <c:v>1985.2027</c:v>
                </c:pt>
                <c:pt idx="63">
                  <c:v>1985.2877000000001</c:v>
                </c:pt>
                <c:pt idx="64">
                  <c:v>1985.3698999999999</c:v>
                </c:pt>
                <c:pt idx="65">
                  <c:v>1985.4548</c:v>
                </c:pt>
                <c:pt idx="66">
                  <c:v>1985.537</c:v>
                </c:pt>
                <c:pt idx="67">
                  <c:v>1985.6219000000001</c:v>
                </c:pt>
                <c:pt idx="68">
                  <c:v>1985.7067999999999</c:v>
                </c:pt>
                <c:pt idx="69">
                  <c:v>1985.789</c:v>
                </c:pt>
                <c:pt idx="70">
                  <c:v>1985.874</c:v>
                </c:pt>
                <c:pt idx="71">
                  <c:v>1985.9562000000001</c:v>
                </c:pt>
                <c:pt idx="72">
                  <c:v>1986.0410999999999</c:v>
                </c:pt>
                <c:pt idx="73">
                  <c:v>1986.126</c:v>
                </c:pt>
                <c:pt idx="74">
                  <c:v>1986.2027</c:v>
                </c:pt>
                <c:pt idx="75">
                  <c:v>1986.2877000000001</c:v>
                </c:pt>
                <c:pt idx="76">
                  <c:v>1986.3698999999999</c:v>
                </c:pt>
                <c:pt idx="77">
                  <c:v>1986.4548</c:v>
                </c:pt>
                <c:pt idx="78">
                  <c:v>1986.537</c:v>
                </c:pt>
                <c:pt idx="79">
                  <c:v>1986.6219000000001</c:v>
                </c:pt>
                <c:pt idx="80">
                  <c:v>1986.7067999999999</c:v>
                </c:pt>
                <c:pt idx="81">
                  <c:v>1986.789</c:v>
                </c:pt>
                <c:pt idx="82">
                  <c:v>1986.874</c:v>
                </c:pt>
                <c:pt idx="83">
                  <c:v>1986.9562000000001</c:v>
                </c:pt>
                <c:pt idx="84">
                  <c:v>1987.0410999999999</c:v>
                </c:pt>
                <c:pt idx="85">
                  <c:v>1987.126</c:v>
                </c:pt>
                <c:pt idx="86">
                  <c:v>1987.2027</c:v>
                </c:pt>
                <c:pt idx="87">
                  <c:v>1987.2877000000001</c:v>
                </c:pt>
                <c:pt idx="88">
                  <c:v>1987.3698999999999</c:v>
                </c:pt>
                <c:pt idx="89">
                  <c:v>1987.4548</c:v>
                </c:pt>
                <c:pt idx="90">
                  <c:v>1987.537</c:v>
                </c:pt>
                <c:pt idx="91">
                  <c:v>1987.6219000000001</c:v>
                </c:pt>
                <c:pt idx="92">
                  <c:v>1987.7067999999999</c:v>
                </c:pt>
                <c:pt idx="93">
                  <c:v>1987.789</c:v>
                </c:pt>
                <c:pt idx="94">
                  <c:v>1987.874</c:v>
                </c:pt>
                <c:pt idx="95">
                  <c:v>1987.9562000000001</c:v>
                </c:pt>
                <c:pt idx="96">
                  <c:v>1988.0409999999999</c:v>
                </c:pt>
                <c:pt idx="97">
                  <c:v>1988.1257000000001</c:v>
                </c:pt>
                <c:pt idx="98">
                  <c:v>1988.2049</c:v>
                </c:pt>
                <c:pt idx="99">
                  <c:v>1988.2896000000001</c:v>
                </c:pt>
                <c:pt idx="100">
                  <c:v>1988.3715999999999</c:v>
                </c:pt>
                <c:pt idx="101">
                  <c:v>1988.4563000000001</c:v>
                </c:pt>
                <c:pt idx="102">
                  <c:v>1988.5382999999999</c:v>
                </c:pt>
                <c:pt idx="103">
                  <c:v>1988.623</c:v>
                </c:pt>
                <c:pt idx="104">
                  <c:v>1988.7076999999999</c:v>
                </c:pt>
                <c:pt idx="105">
                  <c:v>1988.7896000000001</c:v>
                </c:pt>
                <c:pt idx="106">
                  <c:v>1988.8742999999999</c:v>
                </c:pt>
                <c:pt idx="107">
                  <c:v>1988.9563000000001</c:v>
                </c:pt>
                <c:pt idx="108">
                  <c:v>1989.0410999999999</c:v>
                </c:pt>
                <c:pt idx="109">
                  <c:v>1989.126</c:v>
                </c:pt>
                <c:pt idx="110">
                  <c:v>1989.2027</c:v>
                </c:pt>
                <c:pt idx="111">
                  <c:v>1989.2877000000001</c:v>
                </c:pt>
                <c:pt idx="112">
                  <c:v>1989.3698999999999</c:v>
                </c:pt>
                <c:pt idx="113">
                  <c:v>1989.4548</c:v>
                </c:pt>
                <c:pt idx="114">
                  <c:v>1989.537</c:v>
                </c:pt>
                <c:pt idx="115">
                  <c:v>1989.6219000000001</c:v>
                </c:pt>
                <c:pt idx="116">
                  <c:v>1989.7067999999999</c:v>
                </c:pt>
                <c:pt idx="117">
                  <c:v>1989.789</c:v>
                </c:pt>
                <c:pt idx="118">
                  <c:v>1989.874</c:v>
                </c:pt>
                <c:pt idx="119">
                  <c:v>1989.9562000000001</c:v>
                </c:pt>
                <c:pt idx="120">
                  <c:v>1990.0410999999999</c:v>
                </c:pt>
                <c:pt idx="121">
                  <c:v>1990.126</c:v>
                </c:pt>
                <c:pt idx="122">
                  <c:v>1990.2027</c:v>
                </c:pt>
                <c:pt idx="123">
                  <c:v>1990.2877000000001</c:v>
                </c:pt>
                <c:pt idx="124">
                  <c:v>1990.3698999999999</c:v>
                </c:pt>
                <c:pt idx="125">
                  <c:v>1990.4548</c:v>
                </c:pt>
                <c:pt idx="126">
                  <c:v>1990.537</c:v>
                </c:pt>
                <c:pt idx="127">
                  <c:v>1990.6219000000001</c:v>
                </c:pt>
                <c:pt idx="128">
                  <c:v>1990.7067999999999</c:v>
                </c:pt>
                <c:pt idx="129">
                  <c:v>1990.789</c:v>
                </c:pt>
                <c:pt idx="130">
                  <c:v>1990.874</c:v>
                </c:pt>
                <c:pt idx="131">
                  <c:v>1990.9562000000001</c:v>
                </c:pt>
                <c:pt idx="132">
                  <c:v>1991.0410999999999</c:v>
                </c:pt>
                <c:pt idx="133">
                  <c:v>1991.126</c:v>
                </c:pt>
                <c:pt idx="134">
                  <c:v>1991.2027</c:v>
                </c:pt>
                <c:pt idx="135">
                  <c:v>1991.2877000000001</c:v>
                </c:pt>
                <c:pt idx="136">
                  <c:v>1991.3698999999999</c:v>
                </c:pt>
                <c:pt idx="137">
                  <c:v>1991.4548</c:v>
                </c:pt>
                <c:pt idx="138">
                  <c:v>1991.537</c:v>
                </c:pt>
                <c:pt idx="139">
                  <c:v>1991.6219000000001</c:v>
                </c:pt>
                <c:pt idx="140">
                  <c:v>1991.7067999999999</c:v>
                </c:pt>
                <c:pt idx="141">
                  <c:v>1991.789</c:v>
                </c:pt>
                <c:pt idx="142">
                  <c:v>1991.874</c:v>
                </c:pt>
                <c:pt idx="143">
                  <c:v>1991.9562000000001</c:v>
                </c:pt>
                <c:pt idx="144">
                  <c:v>1992.0409999999999</c:v>
                </c:pt>
                <c:pt idx="145">
                  <c:v>1992.1257000000001</c:v>
                </c:pt>
                <c:pt idx="146">
                  <c:v>1992.2049</c:v>
                </c:pt>
                <c:pt idx="147">
                  <c:v>1992.2896000000001</c:v>
                </c:pt>
                <c:pt idx="148">
                  <c:v>1992.3715999999999</c:v>
                </c:pt>
                <c:pt idx="149">
                  <c:v>1992.4563000000001</c:v>
                </c:pt>
                <c:pt idx="150">
                  <c:v>1992.5382999999999</c:v>
                </c:pt>
                <c:pt idx="151">
                  <c:v>1992.623</c:v>
                </c:pt>
                <c:pt idx="152">
                  <c:v>1992.7076999999999</c:v>
                </c:pt>
                <c:pt idx="153">
                  <c:v>1992.7896000000001</c:v>
                </c:pt>
                <c:pt idx="154">
                  <c:v>1992.8742999999999</c:v>
                </c:pt>
                <c:pt idx="155">
                  <c:v>1992.9563000000001</c:v>
                </c:pt>
                <c:pt idx="156">
                  <c:v>1993.0410999999999</c:v>
                </c:pt>
                <c:pt idx="157">
                  <c:v>1993.126</c:v>
                </c:pt>
                <c:pt idx="158">
                  <c:v>1993.2027</c:v>
                </c:pt>
                <c:pt idx="159">
                  <c:v>1993.2877000000001</c:v>
                </c:pt>
                <c:pt idx="160">
                  <c:v>1993.3698999999999</c:v>
                </c:pt>
                <c:pt idx="161">
                  <c:v>1993.4548</c:v>
                </c:pt>
                <c:pt idx="162">
                  <c:v>1993.537</c:v>
                </c:pt>
                <c:pt idx="163">
                  <c:v>1993.6219000000001</c:v>
                </c:pt>
                <c:pt idx="164">
                  <c:v>1993.7067999999999</c:v>
                </c:pt>
                <c:pt idx="165">
                  <c:v>1993.789</c:v>
                </c:pt>
                <c:pt idx="166">
                  <c:v>1993.874</c:v>
                </c:pt>
                <c:pt idx="167">
                  <c:v>1993.9562000000001</c:v>
                </c:pt>
                <c:pt idx="168">
                  <c:v>1994.0410999999999</c:v>
                </c:pt>
                <c:pt idx="169">
                  <c:v>1994.126</c:v>
                </c:pt>
                <c:pt idx="170">
                  <c:v>1994.2027</c:v>
                </c:pt>
                <c:pt idx="171">
                  <c:v>1994.2877000000001</c:v>
                </c:pt>
                <c:pt idx="172">
                  <c:v>1994.3698999999999</c:v>
                </c:pt>
                <c:pt idx="173">
                  <c:v>1994.4548</c:v>
                </c:pt>
                <c:pt idx="174">
                  <c:v>1994.537</c:v>
                </c:pt>
                <c:pt idx="175">
                  <c:v>1994.6219000000001</c:v>
                </c:pt>
                <c:pt idx="176">
                  <c:v>1994.7067999999999</c:v>
                </c:pt>
                <c:pt idx="177">
                  <c:v>1994.789</c:v>
                </c:pt>
                <c:pt idx="178">
                  <c:v>1994.874</c:v>
                </c:pt>
                <c:pt idx="179">
                  <c:v>1994.9562000000001</c:v>
                </c:pt>
                <c:pt idx="180">
                  <c:v>1995.0410999999999</c:v>
                </c:pt>
                <c:pt idx="181">
                  <c:v>1995.126</c:v>
                </c:pt>
                <c:pt idx="182">
                  <c:v>1995.2027</c:v>
                </c:pt>
                <c:pt idx="183">
                  <c:v>1995.2877000000001</c:v>
                </c:pt>
                <c:pt idx="184">
                  <c:v>1995.3698999999999</c:v>
                </c:pt>
                <c:pt idx="185">
                  <c:v>1995.4548</c:v>
                </c:pt>
                <c:pt idx="186">
                  <c:v>1995.537</c:v>
                </c:pt>
                <c:pt idx="187">
                  <c:v>1995.6219000000001</c:v>
                </c:pt>
                <c:pt idx="188">
                  <c:v>1995.7067999999999</c:v>
                </c:pt>
                <c:pt idx="189">
                  <c:v>1995.789</c:v>
                </c:pt>
                <c:pt idx="190">
                  <c:v>1995.874</c:v>
                </c:pt>
                <c:pt idx="191">
                  <c:v>1995.9562000000001</c:v>
                </c:pt>
                <c:pt idx="192">
                  <c:v>1996.0409999999999</c:v>
                </c:pt>
                <c:pt idx="193">
                  <c:v>1996.1257000000001</c:v>
                </c:pt>
                <c:pt idx="194">
                  <c:v>1996.2049</c:v>
                </c:pt>
                <c:pt idx="195">
                  <c:v>1996.2896000000001</c:v>
                </c:pt>
                <c:pt idx="196">
                  <c:v>1996.3715999999999</c:v>
                </c:pt>
                <c:pt idx="197">
                  <c:v>1996.4563000000001</c:v>
                </c:pt>
                <c:pt idx="198">
                  <c:v>1996.5382999999999</c:v>
                </c:pt>
                <c:pt idx="199">
                  <c:v>1996.623</c:v>
                </c:pt>
                <c:pt idx="200">
                  <c:v>1996.7076999999999</c:v>
                </c:pt>
                <c:pt idx="201">
                  <c:v>1996.7896000000001</c:v>
                </c:pt>
                <c:pt idx="202">
                  <c:v>1996.8742999999999</c:v>
                </c:pt>
                <c:pt idx="203">
                  <c:v>1996.9563000000001</c:v>
                </c:pt>
                <c:pt idx="204">
                  <c:v>1997.0410999999999</c:v>
                </c:pt>
                <c:pt idx="205">
                  <c:v>1997.126</c:v>
                </c:pt>
                <c:pt idx="206">
                  <c:v>1997.2027</c:v>
                </c:pt>
                <c:pt idx="207">
                  <c:v>1997.2877000000001</c:v>
                </c:pt>
                <c:pt idx="208">
                  <c:v>1997.3698999999999</c:v>
                </c:pt>
                <c:pt idx="209">
                  <c:v>1997.4548</c:v>
                </c:pt>
                <c:pt idx="210">
                  <c:v>1997.537</c:v>
                </c:pt>
                <c:pt idx="211">
                  <c:v>1997.6219000000001</c:v>
                </c:pt>
                <c:pt idx="212">
                  <c:v>1997.7067999999999</c:v>
                </c:pt>
                <c:pt idx="213">
                  <c:v>1997.789</c:v>
                </c:pt>
                <c:pt idx="214">
                  <c:v>1997.874</c:v>
                </c:pt>
                <c:pt idx="215">
                  <c:v>1997.9562000000001</c:v>
                </c:pt>
                <c:pt idx="216">
                  <c:v>1998.0410999999999</c:v>
                </c:pt>
                <c:pt idx="217">
                  <c:v>1998.126</c:v>
                </c:pt>
                <c:pt idx="218">
                  <c:v>1998.2027</c:v>
                </c:pt>
                <c:pt idx="219">
                  <c:v>1998.2877000000001</c:v>
                </c:pt>
                <c:pt idx="220">
                  <c:v>1998.3698999999999</c:v>
                </c:pt>
                <c:pt idx="221">
                  <c:v>1998.4548</c:v>
                </c:pt>
                <c:pt idx="222">
                  <c:v>1998.537</c:v>
                </c:pt>
                <c:pt idx="223">
                  <c:v>1998.6219000000001</c:v>
                </c:pt>
                <c:pt idx="224">
                  <c:v>1998.7067999999999</c:v>
                </c:pt>
                <c:pt idx="225">
                  <c:v>1998.789</c:v>
                </c:pt>
                <c:pt idx="226">
                  <c:v>1998.874</c:v>
                </c:pt>
                <c:pt idx="227">
                  <c:v>1998.9562000000001</c:v>
                </c:pt>
                <c:pt idx="228">
                  <c:v>1999.0410999999999</c:v>
                </c:pt>
                <c:pt idx="229">
                  <c:v>1999.126</c:v>
                </c:pt>
                <c:pt idx="230">
                  <c:v>1999.2027</c:v>
                </c:pt>
                <c:pt idx="231">
                  <c:v>1999.2877000000001</c:v>
                </c:pt>
                <c:pt idx="232">
                  <c:v>1999.3698999999999</c:v>
                </c:pt>
                <c:pt idx="233">
                  <c:v>1999.4548</c:v>
                </c:pt>
                <c:pt idx="234">
                  <c:v>1999.537</c:v>
                </c:pt>
                <c:pt idx="235">
                  <c:v>1999.6219000000001</c:v>
                </c:pt>
                <c:pt idx="236">
                  <c:v>1999.7067999999999</c:v>
                </c:pt>
                <c:pt idx="237">
                  <c:v>1999.789</c:v>
                </c:pt>
                <c:pt idx="238">
                  <c:v>1999.874</c:v>
                </c:pt>
                <c:pt idx="239">
                  <c:v>1999.9562000000001</c:v>
                </c:pt>
                <c:pt idx="240">
                  <c:v>2000.0409999999999</c:v>
                </c:pt>
                <c:pt idx="241">
                  <c:v>2000.1257000000001</c:v>
                </c:pt>
                <c:pt idx="242">
                  <c:v>2000.2049</c:v>
                </c:pt>
                <c:pt idx="243">
                  <c:v>2000.2896000000001</c:v>
                </c:pt>
                <c:pt idx="244">
                  <c:v>2000.3715999999999</c:v>
                </c:pt>
                <c:pt idx="245">
                  <c:v>2000.4563000000001</c:v>
                </c:pt>
                <c:pt idx="246">
                  <c:v>2000.5382999999999</c:v>
                </c:pt>
                <c:pt idx="247">
                  <c:v>2000.623</c:v>
                </c:pt>
                <c:pt idx="248">
                  <c:v>2000.7076999999999</c:v>
                </c:pt>
                <c:pt idx="249">
                  <c:v>2000.7896000000001</c:v>
                </c:pt>
                <c:pt idx="250">
                  <c:v>2000.8742999999999</c:v>
                </c:pt>
                <c:pt idx="251">
                  <c:v>2000.9563000000001</c:v>
                </c:pt>
                <c:pt idx="252">
                  <c:v>2001.0410999999999</c:v>
                </c:pt>
                <c:pt idx="253">
                  <c:v>2001.126</c:v>
                </c:pt>
                <c:pt idx="254">
                  <c:v>2001.2027</c:v>
                </c:pt>
                <c:pt idx="255">
                  <c:v>2001.2877000000001</c:v>
                </c:pt>
                <c:pt idx="256">
                  <c:v>2001.3698999999999</c:v>
                </c:pt>
                <c:pt idx="257">
                  <c:v>2001.4548</c:v>
                </c:pt>
                <c:pt idx="258">
                  <c:v>2001.537</c:v>
                </c:pt>
                <c:pt idx="259">
                  <c:v>2001.6219000000001</c:v>
                </c:pt>
                <c:pt idx="260">
                  <c:v>2001.7067999999999</c:v>
                </c:pt>
                <c:pt idx="261">
                  <c:v>2001.789</c:v>
                </c:pt>
                <c:pt idx="262">
                  <c:v>2001.874</c:v>
                </c:pt>
                <c:pt idx="263">
                  <c:v>2001.9562000000001</c:v>
                </c:pt>
                <c:pt idx="264">
                  <c:v>2002.0410999999999</c:v>
                </c:pt>
                <c:pt idx="265">
                  <c:v>2002.126</c:v>
                </c:pt>
                <c:pt idx="266">
                  <c:v>2002.2027</c:v>
                </c:pt>
                <c:pt idx="267">
                  <c:v>2002.2877000000001</c:v>
                </c:pt>
                <c:pt idx="268">
                  <c:v>2002.3698999999999</c:v>
                </c:pt>
                <c:pt idx="269">
                  <c:v>2002.4548</c:v>
                </c:pt>
                <c:pt idx="270">
                  <c:v>2002.537</c:v>
                </c:pt>
                <c:pt idx="271">
                  <c:v>2002.6219000000001</c:v>
                </c:pt>
                <c:pt idx="272">
                  <c:v>2002.7067999999999</c:v>
                </c:pt>
                <c:pt idx="273">
                  <c:v>2002.789</c:v>
                </c:pt>
                <c:pt idx="274">
                  <c:v>2002.874</c:v>
                </c:pt>
                <c:pt idx="275">
                  <c:v>2002.9562000000001</c:v>
                </c:pt>
                <c:pt idx="276">
                  <c:v>2003.0410999999999</c:v>
                </c:pt>
                <c:pt idx="277">
                  <c:v>2003.126</c:v>
                </c:pt>
                <c:pt idx="278">
                  <c:v>2003.2027</c:v>
                </c:pt>
                <c:pt idx="279">
                  <c:v>2003.2877000000001</c:v>
                </c:pt>
                <c:pt idx="280">
                  <c:v>2003.3698999999999</c:v>
                </c:pt>
                <c:pt idx="281">
                  <c:v>2003.4548</c:v>
                </c:pt>
                <c:pt idx="282">
                  <c:v>2003.537</c:v>
                </c:pt>
                <c:pt idx="283">
                  <c:v>2003.6219000000001</c:v>
                </c:pt>
                <c:pt idx="284">
                  <c:v>2003.7067999999999</c:v>
                </c:pt>
                <c:pt idx="285">
                  <c:v>2003.789</c:v>
                </c:pt>
                <c:pt idx="286">
                  <c:v>2003.874</c:v>
                </c:pt>
                <c:pt idx="287">
                  <c:v>2003.9562000000001</c:v>
                </c:pt>
                <c:pt idx="288">
                  <c:v>2004.0409999999999</c:v>
                </c:pt>
                <c:pt idx="289">
                  <c:v>2004.1257000000001</c:v>
                </c:pt>
                <c:pt idx="290">
                  <c:v>2004.2049</c:v>
                </c:pt>
                <c:pt idx="291">
                  <c:v>2004.2896000000001</c:v>
                </c:pt>
                <c:pt idx="292">
                  <c:v>2004.3715999999999</c:v>
                </c:pt>
                <c:pt idx="293">
                  <c:v>2004.4563000000001</c:v>
                </c:pt>
                <c:pt idx="294">
                  <c:v>2004.5382999999999</c:v>
                </c:pt>
                <c:pt idx="295">
                  <c:v>2004.623</c:v>
                </c:pt>
                <c:pt idx="296">
                  <c:v>2004.7076999999999</c:v>
                </c:pt>
                <c:pt idx="297">
                  <c:v>2004.7896000000001</c:v>
                </c:pt>
                <c:pt idx="298">
                  <c:v>2004.8742999999999</c:v>
                </c:pt>
                <c:pt idx="299">
                  <c:v>2004.9563000000001</c:v>
                </c:pt>
                <c:pt idx="300">
                  <c:v>2005.0410999999999</c:v>
                </c:pt>
                <c:pt idx="301">
                  <c:v>2005.126</c:v>
                </c:pt>
                <c:pt idx="302">
                  <c:v>2005.2027</c:v>
                </c:pt>
                <c:pt idx="303">
                  <c:v>2005.2877000000001</c:v>
                </c:pt>
                <c:pt idx="304">
                  <c:v>2005.3698999999999</c:v>
                </c:pt>
                <c:pt idx="305">
                  <c:v>2005.4548</c:v>
                </c:pt>
                <c:pt idx="306">
                  <c:v>2005.537</c:v>
                </c:pt>
                <c:pt idx="307">
                  <c:v>2005.6219000000001</c:v>
                </c:pt>
                <c:pt idx="308">
                  <c:v>2005.7067999999999</c:v>
                </c:pt>
                <c:pt idx="309">
                  <c:v>2005.789</c:v>
                </c:pt>
                <c:pt idx="310">
                  <c:v>2005.874</c:v>
                </c:pt>
                <c:pt idx="311">
                  <c:v>2005.9562000000001</c:v>
                </c:pt>
                <c:pt idx="312">
                  <c:v>2006.0410999999999</c:v>
                </c:pt>
                <c:pt idx="313">
                  <c:v>2006.126</c:v>
                </c:pt>
                <c:pt idx="314">
                  <c:v>2006.2027</c:v>
                </c:pt>
                <c:pt idx="315">
                  <c:v>2006.2877000000001</c:v>
                </c:pt>
                <c:pt idx="316">
                  <c:v>2006.3698999999999</c:v>
                </c:pt>
                <c:pt idx="317">
                  <c:v>2006.4548</c:v>
                </c:pt>
                <c:pt idx="318">
                  <c:v>2006.537</c:v>
                </c:pt>
                <c:pt idx="319">
                  <c:v>2006.6219000000001</c:v>
                </c:pt>
                <c:pt idx="320">
                  <c:v>2006.7067999999999</c:v>
                </c:pt>
                <c:pt idx="321">
                  <c:v>2006.789</c:v>
                </c:pt>
                <c:pt idx="322">
                  <c:v>2006.874</c:v>
                </c:pt>
                <c:pt idx="323">
                  <c:v>2006.9562000000001</c:v>
                </c:pt>
                <c:pt idx="324">
                  <c:v>2007.0410999999999</c:v>
                </c:pt>
                <c:pt idx="325">
                  <c:v>2007.126</c:v>
                </c:pt>
                <c:pt idx="326">
                  <c:v>2007.2027</c:v>
                </c:pt>
                <c:pt idx="327">
                  <c:v>2007.2877000000001</c:v>
                </c:pt>
                <c:pt idx="328">
                  <c:v>2007.3698999999999</c:v>
                </c:pt>
                <c:pt idx="329">
                  <c:v>2007.4548</c:v>
                </c:pt>
                <c:pt idx="330">
                  <c:v>2007.537</c:v>
                </c:pt>
                <c:pt idx="331">
                  <c:v>2007.6219000000001</c:v>
                </c:pt>
                <c:pt idx="332">
                  <c:v>2007.7067999999999</c:v>
                </c:pt>
                <c:pt idx="333">
                  <c:v>2007.789</c:v>
                </c:pt>
                <c:pt idx="334">
                  <c:v>2007.874</c:v>
                </c:pt>
                <c:pt idx="335">
                  <c:v>2007.9562000000001</c:v>
                </c:pt>
                <c:pt idx="336">
                  <c:v>2008.0409999999999</c:v>
                </c:pt>
                <c:pt idx="337">
                  <c:v>2008.1257000000001</c:v>
                </c:pt>
                <c:pt idx="338">
                  <c:v>2008.2049</c:v>
                </c:pt>
                <c:pt idx="339">
                  <c:v>2008.2896000000001</c:v>
                </c:pt>
                <c:pt idx="340">
                  <c:v>2008.3715999999999</c:v>
                </c:pt>
                <c:pt idx="341">
                  <c:v>2008.4563000000001</c:v>
                </c:pt>
                <c:pt idx="342">
                  <c:v>2008.5382999999999</c:v>
                </c:pt>
                <c:pt idx="343">
                  <c:v>2008.623</c:v>
                </c:pt>
                <c:pt idx="344">
                  <c:v>2008.7076999999999</c:v>
                </c:pt>
                <c:pt idx="345">
                  <c:v>2008.7896000000001</c:v>
                </c:pt>
                <c:pt idx="346">
                  <c:v>2008.8742999999999</c:v>
                </c:pt>
                <c:pt idx="347">
                  <c:v>2008.9563000000001</c:v>
                </c:pt>
                <c:pt idx="348">
                  <c:v>2009.0410999999999</c:v>
                </c:pt>
                <c:pt idx="349">
                  <c:v>2009.126</c:v>
                </c:pt>
                <c:pt idx="350">
                  <c:v>2009.2027</c:v>
                </c:pt>
                <c:pt idx="351">
                  <c:v>2009.2877000000001</c:v>
                </c:pt>
                <c:pt idx="352">
                  <c:v>2009.3698999999999</c:v>
                </c:pt>
                <c:pt idx="353">
                  <c:v>2009.4548</c:v>
                </c:pt>
                <c:pt idx="354">
                  <c:v>2009.537</c:v>
                </c:pt>
                <c:pt idx="355">
                  <c:v>2009.6219000000001</c:v>
                </c:pt>
                <c:pt idx="356">
                  <c:v>2009.7067999999999</c:v>
                </c:pt>
                <c:pt idx="357">
                  <c:v>2009.789</c:v>
                </c:pt>
                <c:pt idx="358">
                  <c:v>2009.874</c:v>
                </c:pt>
                <c:pt idx="359">
                  <c:v>2009.9562000000001</c:v>
                </c:pt>
                <c:pt idx="360">
                  <c:v>2010.0410999999999</c:v>
                </c:pt>
                <c:pt idx="361">
                  <c:v>2010.126</c:v>
                </c:pt>
                <c:pt idx="362">
                  <c:v>2010.2027</c:v>
                </c:pt>
                <c:pt idx="363">
                  <c:v>2010.2877000000001</c:v>
                </c:pt>
                <c:pt idx="364">
                  <c:v>2010.3698999999999</c:v>
                </c:pt>
                <c:pt idx="365">
                  <c:v>2010.4548</c:v>
                </c:pt>
                <c:pt idx="366">
                  <c:v>2010.537</c:v>
                </c:pt>
                <c:pt idx="367">
                  <c:v>2010.6219000000001</c:v>
                </c:pt>
                <c:pt idx="368">
                  <c:v>2010.7067999999999</c:v>
                </c:pt>
                <c:pt idx="369">
                  <c:v>2010.789</c:v>
                </c:pt>
                <c:pt idx="370">
                  <c:v>2010.874</c:v>
                </c:pt>
                <c:pt idx="371">
                  <c:v>2010.9562000000001</c:v>
                </c:pt>
                <c:pt idx="372">
                  <c:v>2011.0410999999999</c:v>
                </c:pt>
                <c:pt idx="373">
                  <c:v>2011.126</c:v>
                </c:pt>
                <c:pt idx="374">
                  <c:v>2011.2027</c:v>
                </c:pt>
                <c:pt idx="375">
                  <c:v>2011.2877000000001</c:v>
                </c:pt>
                <c:pt idx="376">
                  <c:v>2011.3698999999999</c:v>
                </c:pt>
                <c:pt idx="377">
                  <c:v>2011.4548</c:v>
                </c:pt>
                <c:pt idx="378">
                  <c:v>2011.537</c:v>
                </c:pt>
                <c:pt idx="379">
                  <c:v>2011.6219000000001</c:v>
                </c:pt>
                <c:pt idx="380">
                  <c:v>2011.7067999999999</c:v>
                </c:pt>
                <c:pt idx="381">
                  <c:v>2011.789</c:v>
                </c:pt>
                <c:pt idx="382">
                  <c:v>2011.874</c:v>
                </c:pt>
                <c:pt idx="383">
                  <c:v>2011.9562000000001</c:v>
                </c:pt>
                <c:pt idx="384">
                  <c:v>2012.0409999999999</c:v>
                </c:pt>
                <c:pt idx="385">
                  <c:v>2012.1257000000001</c:v>
                </c:pt>
                <c:pt idx="386">
                  <c:v>2012.2049</c:v>
                </c:pt>
                <c:pt idx="387">
                  <c:v>2012.2896000000001</c:v>
                </c:pt>
                <c:pt idx="388">
                  <c:v>2012.3715999999999</c:v>
                </c:pt>
                <c:pt idx="389">
                  <c:v>2012.4563000000001</c:v>
                </c:pt>
                <c:pt idx="390">
                  <c:v>2012.5382999999999</c:v>
                </c:pt>
                <c:pt idx="391">
                  <c:v>2012.623</c:v>
                </c:pt>
                <c:pt idx="392">
                  <c:v>2012.7076999999999</c:v>
                </c:pt>
                <c:pt idx="393">
                  <c:v>2012.7896000000001</c:v>
                </c:pt>
                <c:pt idx="394">
                  <c:v>2012.8742999999999</c:v>
                </c:pt>
                <c:pt idx="395">
                  <c:v>2012.9563000000001</c:v>
                </c:pt>
                <c:pt idx="396">
                  <c:v>2013.0410999999999</c:v>
                </c:pt>
                <c:pt idx="397">
                  <c:v>2013.126</c:v>
                </c:pt>
                <c:pt idx="398">
                  <c:v>2013.2027</c:v>
                </c:pt>
                <c:pt idx="399">
                  <c:v>2013.2877000000001</c:v>
                </c:pt>
                <c:pt idx="400">
                  <c:v>2013.3698999999999</c:v>
                </c:pt>
                <c:pt idx="401">
                  <c:v>2013.4548</c:v>
                </c:pt>
                <c:pt idx="402">
                  <c:v>2013.537</c:v>
                </c:pt>
                <c:pt idx="403">
                  <c:v>2013.6219000000001</c:v>
                </c:pt>
                <c:pt idx="404">
                  <c:v>2013.7067999999999</c:v>
                </c:pt>
                <c:pt idx="405">
                  <c:v>2013.789</c:v>
                </c:pt>
                <c:pt idx="406">
                  <c:v>2013.874</c:v>
                </c:pt>
                <c:pt idx="407">
                  <c:v>2013.9562000000001</c:v>
                </c:pt>
                <c:pt idx="408">
                  <c:v>2014.0410999999999</c:v>
                </c:pt>
                <c:pt idx="409">
                  <c:v>2014.126</c:v>
                </c:pt>
                <c:pt idx="410">
                  <c:v>2014.2027</c:v>
                </c:pt>
                <c:pt idx="411">
                  <c:v>2014.2877000000001</c:v>
                </c:pt>
                <c:pt idx="412">
                  <c:v>2014.3698999999999</c:v>
                </c:pt>
                <c:pt idx="413">
                  <c:v>2014.4548</c:v>
                </c:pt>
                <c:pt idx="414">
                  <c:v>2014.537</c:v>
                </c:pt>
                <c:pt idx="415">
                  <c:v>2014.6219000000001</c:v>
                </c:pt>
                <c:pt idx="416">
                  <c:v>2014.7067999999999</c:v>
                </c:pt>
                <c:pt idx="417">
                  <c:v>2014.789</c:v>
                </c:pt>
                <c:pt idx="418">
                  <c:v>2014.874</c:v>
                </c:pt>
                <c:pt idx="419">
                  <c:v>2014.9562000000001</c:v>
                </c:pt>
                <c:pt idx="420">
                  <c:v>2015.0410999999999</c:v>
                </c:pt>
                <c:pt idx="421">
                  <c:v>2015.126</c:v>
                </c:pt>
                <c:pt idx="422">
                  <c:v>2015.2027</c:v>
                </c:pt>
                <c:pt idx="423">
                  <c:v>2015.2877000000001</c:v>
                </c:pt>
                <c:pt idx="424">
                  <c:v>2015.3698999999999</c:v>
                </c:pt>
                <c:pt idx="425">
                  <c:v>2015.4548</c:v>
                </c:pt>
                <c:pt idx="426">
                  <c:v>2015.537</c:v>
                </c:pt>
                <c:pt idx="427">
                  <c:v>2015.6219000000001</c:v>
                </c:pt>
                <c:pt idx="428">
                  <c:v>2015.7067999999999</c:v>
                </c:pt>
                <c:pt idx="429">
                  <c:v>2015.789</c:v>
                </c:pt>
                <c:pt idx="430">
                  <c:v>2015.874</c:v>
                </c:pt>
                <c:pt idx="431">
                  <c:v>2015.9562000000001</c:v>
                </c:pt>
                <c:pt idx="432">
                  <c:v>2016.0409999999999</c:v>
                </c:pt>
                <c:pt idx="433">
                  <c:v>2016.1257000000001</c:v>
                </c:pt>
                <c:pt idx="434">
                  <c:v>2016.2049</c:v>
                </c:pt>
                <c:pt idx="435">
                  <c:v>2016.2896000000001</c:v>
                </c:pt>
                <c:pt idx="436">
                  <c:v>2016.3715999999999</c:v>
                </c:pt>
                <c:pt idx="437">
                  <c:v>2016.4563000000001</c:v>
                </c:pt>
                <c:pt idx="438">
                  <c:v>2016.5382999999999</c:v>
                </c:pt>
                <c:pt idx="439">
                  <c:v>2016.623</c:v>
                </c:pt>
                <c:pt idx="440">
                  <c:v>2016.7076999999999</c:v>
                </c:pt>
                <c:pt idx="441">
                  <c:v>2016.7896000000001</c:v>
                </c:pt>
                <c:pt idx="442">
                  <c:v>2016.8742999999999</c:v>
                </c:pt>
                <c:pt idx="443">
                  <c:v>2016.9563000000001</c:v>
                </c:pt>
                <c:pt idx="444">
                  <c:v>2017.0410999999999</c:v>
                </c:pt>
                <c:pt idx="445">
                  <c:v>2017.126</c:v>
                </c:pt>
                <c:pt idx="446">
                  <c:v>2017.2027</c:v>
                </c:pt>
                <c:pt idx="447">
                  <c:v>2017.2877000000001</c:v>
                </c:pt>
                <c:pt idx="448">
                  <c:v>2017.3698999999999</c:v>
                </c:pt>
                <c:pt idx="449">
                  <c:v>2017.4548</c:v>
                </c:pt>
                <c:pt idx="450">
                  <c:v>2017.537</c:v>
                </c:pt>
                <c:pt idx="451">
                  <c:v>2017.6219000000001</c:v>
                </c:pt>
                <c:pt idx="452">
                  <c:v>2017.7067999999999</c:v>
                </c:pt>
                <c:pt idx="453">
                  <c:v>2017.789</c:v>
                </c:pt>
                <c:pt idx="454">
                  <c:v>2017.874</c:v>
                </c:pt>
                <c:pt idx="455">
                  <c:v>2017.9562000000001</c:v>
                </c:pt>
                <c:pt idx="456">
                  <c:v>2018.0410999999999</c:v>
                </c:pt>
                <c:pt idx="457">
                  <c:v>2018.126</c:v>
                </c:pt>
                <c:pt idx="458">
                  <c:v>2018.2027</c:v>
                </c:pt>
                <c:pt idx="459">
                  <c:v>2018.2877000000001</c:v>
                </c:pt>
                <c:pt idx="460">
                  <c:v>2018.3698999999999</c:v>
                </c:pt>
                <c:pt idx="461">
                  <c:v>2018.4548</c:v>
                </c:pt>
                <c:pt idx="462">
                  <c:v>2018.537</c:v>
                </c:pt>
                <c:pt idx="463">
                  <c:v>2018.6219000000001</c:v>
                </c:pt>
                <c:pt idx="464">
                  <c:v>2018.7067999999999</c:v>
                </c:pt>
                <c:pt idx="465">
                  <c:v>2018.789</c:v>
                </c:pt>
                <c:pt idx="466">
                  <c:v>2018.874</c:v>
                </c:pt>
                <c:pt idx="467">
                  <c:v>2018.9562000000001</c:v>
                </c:pt>
                <c:pt idx="468">
                  <c:v>2019.0410999999999</c:v>
                </c:pt>
                <c:pt idx="469">
                  <c:v>2019.126</c:v>
                </c:pt>
                <c:pt idx="470">
                  <c:v>2019.2027</c:v>
                </c:pt>
                <c:pt idx="471">
                  <c:v>2019.2877000000001</c:v>
                </c:pt>
                <c:pt idx="472">
                  <c:v>2019.3698999999999</c:v>
                </c:pt>
                <c:pt idx="473">
                  <c:v>2019.4548</c:v>
                </c:pt>
                <c:pt idx="474">
                  <c:v>2019.537</c:v>
                </c:pt>
                <c:pt idx="475">
                  <c:v>2019.6219000000001</c:v>
                </c:pt>
                <c:pt idx="476">
                  <c:v>2019.7067999999999</c:v>
                </c:pt>
                <c:pt idx="477">
                  <c:v>2019.789</c:v>
                </c:pt>
                <c:pt idx="478">
                  <c:v>2019.874</c:v>
                </c:pt>
                <c:pt idx="479">
                  <c:v>2019.9562000000001</c:v>
                </c:pt>
                <c:pt idx="480">
                  <c:v>2020.0409999999999</c:v>
                </c:pt>
                <c:pt idx="481">
                  <c:v>2020.1257000000001</c:v>
                </c:pt>
                <c:pt idx="482">
                  <c:v>2020.2049</c:v>
                </c:pt>
                <c:pt idx="483">
                  <c:v>2020.2896000000001</c:v>
                </c:pt>
                <c:pt idx="484">
                  <c:v>2020.3715999999999</c:v>
                </c:pt>
                <c:pt idx="485">
                  <c:v>2020.4563000000001</c:v>
                </c:pt>
                <c:pt idx="486">
                  <c:v>2020.5382999999999</c:v>
                </c:pt>
                <c:pt idx="487">
                  <c:v>2020.623</c:v>
                </c:pt>
                <c:pt idx="488">
                  <c:v>2020.7076999999999</c:v>
                </c:pt>
                <c:pt idx="489">
                  <c:v>2020.7896000000001</c:v>
                </c:pt>
                <c:pt idx="490">
                  <c:v>2020.8742999999999</c:v>
                </c:pt>
                <c:pt idx="491">
                  <c:v>2020.9563000000001</c:v>
                </c:pt>
              </c:numCache>
            </c:numRef>
          </c:xVal>
          <c:yVal>
            <c:numRef>
              <c:f>'Mesures modernes'!$O$7:$O$498</c:f>
              <c:numCache>
                <c:formatCode>General</c:formatCode>
                <c:ptCount val="492"/>
                <c:pt idx="49">
                  <c:v>-7.67</c:v>
                </c:pt>
                <c:pt idx="50">
                  <c:v>-7.67</c:v>
                </c:pt>
                <c:pt idx="51">
                  <c:v>-7.665</c:v>
                </c:pt>
                <c:pt idx="52">
                  <c:v>-7.665</c:v>
                </c:pt>
                <c:pt idx="53">
                  <c:v>-7.66</c:v>
                </c:pt>
                <c:pt idx="54">
                  <c:v>-7.6550000000000002</c:v>
                </c:pt>
                <c:pt idx="55">
                  <c:v>-7.6550000000000002</c:v>
                </c:pt>
                <c:pt idx="56">
                  <c:v>-7.6449999999999996</c:v>
                </c:pt>
                <c:pt idx="57">
                  <c:v>-7.6449999999999996</c:v>
                </c:pt>
                <c:pt idx="58">
                  <c:v>-7.6449999999999996</c:v>
                </c:pt>
                <c:pt idx="59">
                  <c:v>-7.6449999999999996</c:v>
                </c:pt>
                <c:pt idx="60">
                  <c:v>-7.64</c:v>
                </c:pt>
                <c:pt idx="61">
                  <c:v>-7.64</c:v>
                </c:pt>
                <c:pt idx="62">
                  <c:v>-7.64</c:v>
                </c:pt>
                <c:pt idx="63">
                  <c:v>-7.64</c:v>
                </c:pt>
                <c:pt idx="64">
                  <c:v>-7.64</c:v>
                </c:pt>
                <c:pt idx="65">
                  <c:v>-7.6449999999999996</c:v>
                </c:pt>
                <c:pt idx="66">
                  <c:v>-7.6449999999999996</c:v>
                </c:pt>
                <c:pt idx="67">
                  <c:v>-7.6449999999999996</c:v>
                </c:pt>
                <c:pt idx="68">
                  <c:v>-7.65</c:v>
                </c:pt>
                <c:pt idx="69">
                  <c:v>-7.65</c:v>
                </c:pt>
                <c:pt idx="70">
                  <c:v>-7.65</c:v>
                </c:pt>
                <c:pt idx="71">
                  <c:v>-7.65</c:v>
                </c:pt>
                <c:pt idx="72">
                  <c:v>-7.66</c:v>
                </c:pt>
                <c:pt idx="73">
                  <c:v>-7.66</c:v>
                </c:pt>
                <c:pt idx="74">
                  <c:v>-7.66</c:v>
                </c:pt>
                <c:pt idx="75">
                  <c:v>-7.665</c:v>
                </c:pt>
                <c:pt idx="76">
                  <c:v>-7.665</c:v>
                </c:pt>
                <c:pt idx="77">
                  <c:v>-7.67</c:v>
                </c:pt>
                <c:pt idx="78">
                  <c:v>-7.6749999999999998</c:v>
                </c:pt>
                <c:pt idx="79">
                  <c:v>-7.6749999999999998</c:v>
                </c:pt>
                <c:pt idx="80">
                  <c:v>-7.68</c:v>
                </c:pt>
                <c:pt idx="81">
                  <c:v>-7.6850000000000005</c:v>
                </c:pt>
                <c:pt idx="82">
                  <c:v>-7.6850000000000005</c:v>
                </c:pt>
                <c:pt idx="83">
                  <c:v>-7.6899999999999995</c:v>
                </c:pt>
                <c:pt idx="84">
                  <c:v>-7.6950000000000003</c:v>
                </c:pt>
                <c:pt idx="85">
                  <c:v>-7.6950000000000003</c:v>
                </c:pt>
                <c:pt idx="86">
                  <c:v>-7.7</c:v>
                </c:pt>
                <c:pt idx="87">
                  <c:v>-7.71</c:v>
                </c:pt>
                <c:pt idx="88">
                  <c:v>-7.71</c:v>
                </c:pt>
                <c:pt idx="89">
                  <c:v>-7.72</c:v>
                </c:pt>
                <c:pt idx="90">
                  <c:v>-7.7249999999999996</c:v>
                </c:pt>
                <c:pt idx="91">
                  <c:v>-7.7350000000000003</c:v>
                </c:pt>
                <c:pt idx="92">
                  <c:v>-7.74</c:v>
                </c:pt>
                <c:pt idx="93">
                  <c:v>-7.75</c:v>
                </c:pt>
                <c:pt idx="94">
                  <c:v>-7.7549999999999999</c:v>
                </c:pt>
                <c:pt idx="95">
                  <c:v>-7.7650000000000006</c:v>
                </c:pt>
                <c:pt idx="96">
                  <c:v>-7.7650000000000006</c:v>
                </c:pt>
                <c:pt idx="97">
                  <c:v>-7.7750000000000004</c:v>
                </c:pt>
                <c:pt idx="98">
                  <c:v>-7.7750000000000004</c:v>
                </c:pt>
                <c:pt idx="99">
                  <c:v>-7.7850000000000001</c:v>
                </c:pt>
                <c:pt idx="100">
                  <c:v>-7.79</c:v>
                </c:pt>
                <c:pt idx="101">
                  <c:v>-7.7949999999999999</c:v>
                </c:pt>
                <c:pt idx="102">
                  <c:v>-7.7949999999999999</c:v>
                </c:pt>
                <c:pt idx="103">
                  <c:v>-7.8000000000000007</c:v>
                </c:pt>
                <c:pt idx="104">
                  <c:v>-7.8049999999999997</c:v>
                </c:pt>
                <c:pt idx="105">
                  <c:v>-7.8049999999999997</c:v>
                </c:pt>
                <c:pt idx="106">
                  <c:v>-7.8049999999999997</c:v>
                </c:pt>
                <c:pt idx="107">
                  <c:v>-7.8049999999999997</c:v>
                </c:pt>
                <c:pt idx="108">
                  <c:v>-7.8100000000000005</c:v>
                </c:pt>
                <c:pt idx="109">
                  <c:v>-7.8100000000000005</c:v>
                </c:pt>
                <c:pt idx="110">
                  <c:v>-7.8100000000000005</c:v>
                </c:pt>
                <c:pt idx="111">
                  <c:v>-7.8100000000000005</c:v>
                </c:pt>
                <c:pt idx="112">
                  <c:v>-7.8100000000000005</c:v>
                </c:pt>
                <c:pt idx="113">
                  <c:v>-7.8100000000000005</c:v>
                </c:pt>
                <c:pt idx="114">
                  <c:v>-7.8149999999999995</c:v>
                </c:pt>
                <c:pt idx="115">
                  <c:v>-7.8149999999999995</c:v>
                </c:pt>
                <c:pt idx="116">
                  <c:v>-7.8149999999999995</c:v>
                </c:pt>
                <c:pt idx="117">
                  <c:v>-7.8149999999999995</c:v>
                </c:pt>
                <c:pt idx="118">
                  <c:v>-7.8149999999999995</c:v>
                </c:pt>
                <c:pt idx="119">
                  <c:v>-7.82</c:v>
                </c:pt>
                <c:pt idx="120">
                  <c:v>-7.82</c:v>
                </c:pt>
                <c:pt idx="121">
                  <c:v>-7.8249999999999993</c:v>
                </c:pt>
                <c:pt idx="122">
                  <c:v>-7.83</c:v>
                </c:pt>
                <c:pt idx="123">
                  <c:v>-7.83</c:v>
                </c:pt>
                <c:pt idx="124">
                  <c:v>-7.83</c:v>
                </c:pt>
                <c:pt idx="125">
                  <c:v>-7.83</c:v>
                </c:pt>
                <c:pt idx="126">
                  <c:v>-7.835</c:v>
                </c:pt>
                <c:pt idx="127">
                  <c:v>-7.835</c:v>
                </c:pt>
                <c:pt idx="128">
                  <c:v>-7.83</c:v>
                </c:pt>
                <c:pt idx="129">
                  <c:v>-7.83</c:v>
                </c:pt>
                <c:pt idx="130">
                  <c:v>-7.83</c:v>
                </c:pt>
                <c:pt idx="131">
                  <c:v>-7.82</c:v>
                </c:pt>
                <c:pt idx="132">
                  <c:v>-7.82</c:v>
                </c:pt>
                <c:pt idx="133">
                  <c:v>-7.82</c:v>
                </c:pt>
                <c:pt idx="134">
                  <c:v>-7.8149999999999995</c:v>
                </c:pt>
                <c:pt idx="135">
                  <c:v>-7.8149999999999995</c:v>
                </c:pt>
                <c:pt idx="136">
                  <c:v>-7.8100000000000005</c:v>
                </c:pt>
                <c:pt idx="137">
                  <c:v>-7.8100000000000005</c:v>
                </c:pt>
                <c:pt idx="138">
                  <c:v>-7.8100000000000005</c:v>
                </c:pt>
                <c:pt idx="139">
                  <c:v>-7.8100000000000005</c:v>
                </c:pt>
                <c:pt idx="140">
                  <c:v>-7.8100000000000005</c:v>
                </c:pt>
                <c:pt idx="141">
                  <c:v>-7.8100000000000005</c:v>
                </c:pt>
                <c:pt idx="142">
                  <c:v>-7.8149999999999995</c:v>
                </c:pt>
                <c:pt idx="143">
                  <c:v>-7.8149999999999995</c:v>
                </c:pt>
                <c:pt idx="144">
                  <c:v>-7.82</c:v>
                </c:pt>
                <c:pt idx="145">
                  <c:v>-7.82</c:v>
                </c:pt>
                <c:pt idx="146">
                  <c:v>-7.82</c:v>
                </c:pt>
                <c:pt idx="147">
                  <c:v>-7.83</c:v>
                </c:pt>
                <c:pt idx="148">
                  <c:v>-7.83</c:v>
                </c:pt>
                <c:pt idx="149">
                  <c:v>-7.835</c:v>
                </c:pt>
                <c:pt idx="150">
                  <c:v>-7.835</c:v>
                </c:pt>
                <c:pt idx="151">
                  <c:v>-7.835</c:v>
                </c:pt>
                <c:pt idx="152">
                  <c:v>-7.835</c:v>
                </c:pt>
                <c:pt idx="153">
                  <c:v>-7.83</c:v>
                </c:pt>
                <c:pt idx="154">
                  <c:v>-7.83</c:v>
                </c:pt>
                <c:pt idx="155">
                  <c:v>-7.83</c:v>
                </c:pt>
                <c:pt idx="156">
                  <c:v>-7.83</c:v>
                </c:pt>
                <c:pt idx="157">
                  <c:v>-7.83</c:v>
                </c:pt>
                <c:pt idx="158">
                  <c:v>-7.8250000000000002</c:v>
                </c:pt>
                <c:pt idx="159">
                  <c:v>-7.8250000000000002</c:v>
                </c:pt>
                <c:pt idx="160">
                  <c:v>-7.8250000000000002</c:v>
                </c:pt>
                <c:pt idx="161">
                  <c:v>-7.8250000000000002</c:v>
                </c:pt>
                <c:pt idx="162">
                  <c:v>-7.83</c:v>
                </c:pt>
                <c:pt idx="163">
                  <c:v>-7.83</c:v>
                </c:pt>
                <c:pt idx="164">
                  <c:v>-7.83</c:v>
                </c:pt>
                <c:pt idx="165">
                  <c:v>-7.83</c:v>
                </c:pt>
                <c:pt idx="166">
                  <c:v>-7.835</c:v>
                </c:pt>
                <c:pt idx="167">
                  <c:v>-7.835</c:v>
                </c:pt>
                <c:pt idx="168">
                  <c:v>-7.8450000000000006</c:v>
                </c:pt>
                <c:pt idx="169">
                  <c:v>-7.8450000000000006</c:v>
                </c:pt>
                <c:pt idx="170">
                  <c:v>-7.8450000000000006</c:v>
                </c:pt>
                <c:pt idx="171">
                  <c:v>-7.85</c:v>
                </c:pt>
                <c:pt idx="172">
                  <c:v>-7.8550000000000004</c:v>
                </c:pt>
                <c:pt idx="173">
                  <c:v>-7.8550000000000004</c:v>
                </c:pt>
                <c:pt idx="174">
                  <c:v>-7.8599999999999994</c:v>
                </c:pt>
                <c:pt idx="175">
                  <c:v>-7.8650000000000002</c:v>
                </c:pt>
                <c:pt idx="176">
                  <c:v>-7.8650000000000002</c:v>
                </c:pt>
                <c:pt idx="177">
                  <c:v>-7.8650000000000002</c:v>
                </c:pt>
                <c:pt idx="178">
                  <c:v>-7.875</c:v>
                </c:pt>
                <c:pt idx="179">
                  <c:v>-7.875</c:v>
                </c:pt>
                <c:pt idx="180">
                  <c:v>-7.875</c:v>
                </c:pt>
                <c:pt idx="181">
                  <c:v>-7.88</c:v>
                </c:pt>
                <c:pt idx="182">
                  <c:v>-7.88</c:v>
                </c:pt>
                <c:pt idx="183">
                  <c:v>-7.88</c:v>
                </c:pt>
                <c:pt idx="184">
                  <c:v>-7.8900000000000006</c:v>
                </c:pt>
                <c:pt idx="185">
                  <c:v>-7.8900000000000006</c:v>
                </c:pt>
                <c:pt idx="186">
                  <c:v>-7.8900000000000006</c:v>
                </c:pt>
                <c:pt idx="187">
                  <c:v>-7.8949999999999996</c:v>
                </c:pt>
                <c:pt idx="188">
                  <c:v>-7.9</c:v>
                </c:pt>
                <c:pt idx="189">
                  <c:v>-7.9</c:v>
                </c:pt>
                <c:pt idx="190">
                  <c:v>-7.9</c:v>
                </c:pt>
                <c:pt idx="191">
                  <c:v>-7.9050000000000002</c:v>
                </c:pt>
                <c:pt idx="192">
                  <c:v>-7.91</c:v>
                </c:pt>
                <c:pt idx="193">
                  <c:v>-7.91</c:v>
                </c:pt>
                <c:pt idx="194">
                  <c:v>-7.915</c:v>
                </c:pt>
                <c:pt idx="195">
                  <c:v>-7.92</c:v>
                </c:pt>
                <c:pt idx="196">
                  <c:v>-7.92</c:v>
                </c:pt>
                <c:pt idx="197">
                  <c:v>-7.9250000000000007</c:v>
                </c:pt>
                <c:pt idx="198">
                  <c:v>-7.9250000000000007</c:v>
                </c:pt>
                <c:pt idx="199">
                  <c:v>-7.9250000000000007</c:v>
                </c:pt>
                <c:pt idx="200">
                  <c:v>-7.93</c:v>
                </c:pt>
                <c:pt idx="201">
                  <c:v>-7.93</c:v>
                </c:pt>
                <c:pt idx="202">
                  <c:v>-7.93</c:v>
                </c:pt>
                <c:pt idx="203">
                  <c:v>-7.93</c:v>
                </c:pt>
                <c:pt idx="204">
                  <c:v>-7.9350000000000005</c:v>
                </c:pt>
                <c:pt idx="205">
                  <c:v>-7.9350000000000005</c:v>
                </c:pt>
                <c:pt idx="206">
                  <c:v>-7.9350000000000005</c:v>
                </c:pt>
                <c:pt idx="207">
                  <c:v>-7.9350000000000005</c:v>
                </c:pt>
                <c:pt idx="208">
                  <c:v>-7.9399999999999995</c:v>
                </c:pt>
                <c:pt idx="209">
                  <c:v>-7.9450000000000003</c:v>
                </c:pt>
                <c:pt idx="210">
                  <c:v>-7.9450000000000003</c:v>
                </c:pt>
                <c:pt idx="211">
                  <c:v>-7.9550000000000001</c:v>
                </c:pt>
                <c:pt idx="212">
                  <c:v>-7.9550000000000001</c:v>
                </c:pt>
                <c:pt idx="213">
                  <c:v>-7.9599999999999991</c:v>
                </c:pt>
                <c:pt idx="214">
                  <c:v>-7.9649999999999999</c:v>
                </c:pt>
                <c:pt idx="215">
                  <c:v>-7.9749999999999996</c:v>
                </c:pt>
                <c:pt idx="216">
                  <c:v>-7.98</c:v>
                </c:pt>
                <c:pt idx="217">
                  <c:v>-7.99</c:v>
                </c:pt>
                <c:pt idx="218">
                  <c:v>-7.9950000000000001</c:v>
                </c:pt>
                <c:pt idx="219">
                  <c:v>-8</c:v>
                </c:pt>
                <c:pt idx="220">
                  <c:v>-8.01</c:v>
                </c:pt>
                <c:pt idx="221">
                  <c:v>-8.01</c:v>
                </c:pt>
                <c:pt idx="222">
                  <c:v>-8.02</c:v>
                </c:pt>
                <c:pt idx="223">
                  <c:v>-8.02</c:v>
                </c:pt>
                <c:pt idx="224">
                  <c:v>-8.0299999999999994</c:v>
                </c:pt>
                <c:pt idx="225">
                  <c:v>-8.0350000000000001</c:v>
                </c:pt>
                <c:pt idx="226">
                  <c:v>-8.0350000000000001</c:v>
                </c:pt>
                <c:pt idx="227">
                  <c:v>-8.0399999999999991</c:v>
                </c:pt>
                <c:pt idx="228">
                  <c:v>-8.0449999999999999</c:v>
                </c:pt>
                <c:pt idx="229">
                  <c:v>-8.0399999999999991</c:v>
                </c:pt>
                <c:pt idx="230">
                  <c:v>-8.0399999999999991</c:v>
                </c:pt>
                <c:pt idx="231">
                  <c:v>-8.0449999999999999</c:v>
                </c:pt>
                <c:pt idx="232">
                  <c:v>-8.0399999999999991</c:v>
                </c:pt>
                <c:pt idx="233">
                  <c:v>-8.0399999999999991</c:v>
                </c:pt>
                <c:pt idx="234">
                  <c:v>-8.0399999999999991</c:v>
                </c:pt>
                <c:pt idx="235">
                  <c:v>-8.0399999999999991</c:v>
                </c:pt>
                <c:pt idx="236">
                  <c:v>-8.0350000000000001</c:v>
                </c:pt>
                <c:pt idx="237">
                  <c:v>-8.0399999999999991</c:v>
                </c:pt>
                <c:pt idx="238">
                  <c:v>-8.0399999999999991</c:v>
                </c:pt>
                <c:pt idx="239">
                  <c:v>-8.0399999999999991</c:v>
                </c:pt>
                <c:pt idx="240">
                  <c:v>-8.0350000000000001</c:v>
                </c:pt>
                <c:pt idx="241">
                  <c:v>-8.0350000000000001</c:v>
                </c:pt>
                <c:pt idx="242">
                  <c:v>-8.0399999999999991</c:v>
                </c:pt>
                <c:pt idx="243">
                  <c:v>-8.0399999999999991</c:v>
                </c:pt>
                <c:pt idx="244">
                  <c:v>-8.0399999999999991</c:v>
                </c:pt>
                <c:pt idx="245">
                  <c:v>-8.0399999999999991</c:v>
                </c:pt>
                <c:pt idx="246">
                  <c:v>-8.0399999999999991</c:v>
                </c:pt>
                <c:pt idx="247">
                  <c:v>-8.0399999999999991</c:v>
                </c:pt>
                <c:pt idx="248">
                  <c:v>-8.0399999999999991</c:v>
                </c:pt>
                <c:pt idx="249">
                  <c:v>-8.0399999999999991</c:v>
                </c:pt>
                <c:pt idx="250">
                  <c:v>-8.0449999999999999</c:v>
                </c:pt>
                <c:pt idx="251">
                  <c:v>-8.0449999999999999</c:v>
                </c:pt>
                <c:pt idx="252">
                  <c:v>-8.0449999999999999</c:v>
                </c:pt>
                <c:pt idx="253">
                  <c:v>-8.0449999999999999</c:v>
                </c:pt>
                <c:pt idx="254">
                  <c:v>-8.0449999999999999</c:v>
                </c:pt>
                <c:pt idx="255">
                  <c:v>-8.0449999999999999</c:v>
                </c:pt>
                <c:pt idx="256">
                  <c:v>-8.0449999999999999</c:v>
                </c:pt>
                <c:pt idx="257">
                  <c:v>-8.0500000000000007</c:v>
                </c:pt>
                <c:pt idx="258">
                  <c:v>-8.0500000000000007</c:v>
                </c:pt>
                <c:pt idx="259">
                  <c:v>-8.0500000000000007</c:v>
                </c:pt>
                <c:pt idx="260">
                  <c:v>-8.0500000000000007</c:v>
                </c:pt>
                <c:pt idx="261">
                  <c:v>-8.0500000000000007</c:v>
                </c:pt>
                <c:pt idx="262">
                  <c:v>-8.0549999999999997</c:v>
                </c:pt>
                <c:pt idx="263">
                  <c:v>-8.0549999999999997</c:v>
                </c:pt>
                <c:pt idx="264">
                  <c:v>-8.0599999999999987</c:v>
                </c:pt>
                <c:pt idx="265">
                  <c:v>-8.0649999999999995</c:v>
                </c:pt>
                <c:pt idx="266">
                  <c:v>-8.0649999999999995</c:v>
                </c:pt>
                <c:pt idx="267">
                  <c:v>-8.0649999999999995</c:v>
                </c:pt>
                <c:pt idx="268">
                  <c:v>-8.07</c:v>
                </c:pt>
                <c:pt idx="269">
                  <c:v>-8.0749999999999993</c:v>
                </c:pt>
                <c:pt idx="270">
                  <c:v>-8.08</c:v>
                </c:pt>
                <c:pt idx="271">
                  <c:v>-8.08</c:v>
                </c:pt>
                <c:pt idx="272">
                  <c:v>-8.09</c:v>
                </c:pt>
                <c:pt idx="273">
                  <c:v>-8.0950000000000006</c:v>
                </c:pt>
                <c:pt idx="274">
                  <c:v>-8.1000000000000014</c:v>
                </c:pt>
                <c:pt idx="275">
                  <c:v>-8.1050000000000004</c:v>
                </c:pt>
                <c:pt idx="276">
                  <c:v>-8.11</c:v>
                </c:pt>
                <c:pt idx="277">
                  <c:v>-8.11</c:v>
                </c:pt>
                <c:pt idx="278">
                  <c:v>-8.120000000000001</c:v>
                </c:pt>
                <c:pt idx="279">
                  <c:v>-8.120000000000001</c:v>
                </c:pt>
                <c:pt idx="280">
                  <c:v>-8.125</c:v>
                </c:pt>
                <c:pt idx="281">
                  <c:v>-8.129999999999999</c:v>
                </c:pt>
                <c:pt idx="282">
                  <c:v>-8.129999999999999</c:v>
                </c:pt>
                <c:pt idx="283">
                  <c:v>-8.129999999999999</c:v>
                </c:pt>
                <c:pt idx="284">
                  <c:v>-8.1349999999999998</c:v>
                </c:pt>
                <c:pt idx="285">
                  <c:v>-8.1349999999999998</c:v>
                </c:pt>
                <c:pt idx="286">
                  <c:v>-8.1349999999999998</c:v>
                </c:pt>
                <c:pt idx="287">
                  <c:v>-8.1349999999999998</c:v>
                </c:pt>
                <c:pt idx="288">
                  <c:v>-8.1449999999999996</c:v>
                </c:pt>
                <c:pt idx="289">
                  <c:v>-8.1449999999999996</c:v>
                </c:pt>
                <c:pt idx="290">
                  <c:v>-8.1449999999999996</c:v>
                </c:pt>
                <c:pt idx="291">
                  <c:v>-8.1449999999999996</c:v>
                </c:pt>
                <c:pt idx="292">
                  <c:v>-8.1499999999999986</c:v>
                </c:pt>
                <c:pt idx="293">
                  <c:v>-8.1549999999999994</c:v>
                </c:pt>
                <c:pt idx="294">
                  <c:v>-8.1549999999999994</c:v>
                </c:pt>
                <c:pt idx="295">
                  <c:v>-8.16</c:v>
                </c:pt>
                <c:pt idx="296">
                  <c:v>-8.16</c:v>
                </c:pt>
                <c:pt idx="297">
                  <c:v>-8.16</c:v>
                </c:pt>
                <c:pt idx="298">
                  <c:v>-8.1700000000000017</c:v>
                </c:pt>
                <c:pt idx="299">
                  <c:v>-8.1700000000000017</c:v>
                </c:pt>
                <c:pt idx="300">
                  <c:v>-8.1700000000000017</c:v>
                </c:pt>
                <c:pt idx="301">
                  <c:v>-8.1750000000000007</c:v>
                </c:pt>
                <c:pt idx="302">
                  <c:v>-8.1750000000000007</c:v>
                </c:pt>
                <c:pt idx="303">
                  <c:v>-8.18</c:v>
                </c:pt>
                <c:pt idx="304">
                  <c:v>-8.18</c:v>
                </c:pt>
                <c:pt idx="305">
                  <c:v>-8.18</c:v>
                </c:pt>
                <c:pt idx="306">
                  <c:v>-8.18</c:v>
                </c:pt>
                <c:pt idx="307">
                  <c:v>-8.1850000000000005</c:v>
                </c:pt>
                <c:pt idx="308">
                  <c:v>-8.1900000000000013</c:v>
                </c:pt>
                <c:pt idx="309">
                  <c:v>-8.1900000000000013</c:v>
                </c:pt>
                <c:pt idx="310">
                  <c:v>-8.1900000000000013</c:v>
                </c:pt>
                <c:pt idx="311">
                  <c:v>-8.1950000000000003</c:v>
                </c:pt>
                <c:pt idx="312">
                  <c:v>-8.1950000000000003</c:v>
                </c:pt>
                <c:pt idx="313">
                  <c:v>-8.1999999999999993</c:v>
                </c:pt>
                <c:pt idx="314">
                  <c:v>-8.1999999999999993</c:v>
                </c:pt>
                <c:pt idx="315">
                  <c:v>-8.1999999999999993</c:v>
                </c:pt>
                <c:pt idx="316">
                  <c:v>-8.2100000000000009</c:v>
                </c:pt>
                <c:pt idx="317">
                  <c:v>-8.2100000000000009</c:v>
                </c:pt>
                <c:pt idx="318">
                  <c:v>-8.2100000000000009</c:v>
                </c:pt>
                <c:pt idx="319">
                  <c:v>-8.2100000000000009</c:v>
                </c:pt>
                <c:pt idx="320">
                  <c:v>-8.2100000000000009</c:v>
                </c:pt>
                <c:pt idx="321">
                  <c:v>-8.2100000000000009</c:v>
                </c:pt>
                <c:pt idx="322">
                  <c:v>-8.2100000000000009</c:v>
                </c:pt>
                <c:pt idx="323">
                  <c:v>-8.2100000000000009</c:v>
                </c:pt>
                <c:pt idx="324">
                  <c:v>-8.2100000000000009</c:v>
                </c:pt>
                <c:pt idx="325">
                  <c:v>-8.2149999999999999</c:v>
                </c:pt>
                <c:pt idx="326">
                  <c:v>-8.2149999999999999</c:v>
                </c:pt>
                <c:pt idx="327">
                  <c:v>-8.2149999999999999</c:v>
                </c:pt>
                <c:pt idx="328">
                  <c:v>-8.2149999999999999</c:v>
                </c:pt>
                <c:pt idx="329">
                  <c:v>-8.2149999999999999</c:v>
                </c:pt>
                <c:pt idx="330">
                  <c:v>-8.2199999999999989</c:v>
                </c:pt>
                <c:pt idx="331">
                  <c:v>-8.2199999999999989</c:v>
                </c:pt>
                <c:pt idx="332">
                  <c:v>-8.2199999999999989</c:v>
                </c:pt>
                <c:pt idx="333">
                  <c:v>-8.2199999999999989</c:v>
                </c:pt>
                <c:pt idx="334">
                  <c:v>-8.2199999999999989</c:v>
                </c:pt>
                <c:pt idx="335">
                  <c:v>-8.2249999999999996</c:v>
                </c:pt>
                <c:pt idx="336">
                  <c:v>-8.23</c:v>
                </c:pt>
                <c:pt idx="337">
                  <c:v>-8.23</c:v>
                </c:pt>
                <c:pt idx="338">
                  <c:v>-8.23</c:v>
                </c:pt>
                <c:pt idx="339">
                  <c:v>-8.23</c:v>
                </c:pt>
                <c:pt idx="340">
                  <c:v>-8.2249999999999996</c:v>
                </c:pt>
                <c:pt idx="341">
                  <c:v>-8.23</c:v>
                </c:pt>
                <c:pt idx="342">
                  <c:v>-8.23</c:v>
                </c:pt>
                <c:pt idx="343">
                  <c:v>-8.23</c:v>
                </c:pt>
                <c:pt idx="344">
                  <c:v>-8.23</c:v>
                </c:pt>
                <c:pt idx="345">
                  <c:v>-8.23</c:v>
                </c:pt>
                <c:pt idx="346">
                  <c:v>-8.23</c:v>
                </c:pt>
                <c:pt idx="347">
                  <c:v>-8.2249999999999996</c:v>
                </c:pt>
                <c:pt idx="348">
                  <c:v>-8.23</c:v>
                </c:pt>
                <c:pt idx="349">
                  <c:v>-8.23</c:v>
                </c:pt>
                <c:pt idx="350">
                  <c:v>-8.2249999999999996</c:v>
                </c:pt>
                <c:pt idx="351">
                  <c:v>-8.23</c:v>
                </c:pt>
                <c:pt idx="352">
                  <c:v>-8.23</c:v>
                </c:pt>
                <c:pt idx="353">
                  <c:v>-8.23</c:v>
                </c:pt>
                <c:pt idx="354">
                  <c:v>-8.23</c:v>
                </c:pt>
                <c:pt idx="355">
                  <c:v>-8.2349999999999994</c:v>
                </c:pt>
                <c:pt idx="356">
                  <c:v>-8.2349999999999994</c:v>
                </c:pt>
                <c:pt idx="357">
                  <c:v>-8.2399999999999984</c:v>
                </c:pt>
                <c:pt idx="358">
                  <c:v>-8.2449999999999992</c:v>
                </c:pt>
                <c:pt idx="359">
                  <c:v>-8.2550000000000008</c:v>
                </c:pt>
                <c:pt idx="360">
                  <c:v>-8.2650000000000006</c:v>
                </c:pt>
                <c:pt idx="361">
                  <c:v>-8.27</c:v>
                </c:pt>
                <c:pt idx="362">
                  <c:v>-8.2800000000000011</c:v>
                </c:pt>
                <c:pt idx="363">
                  <c:v>-8.2850000000000001</c:v>
                </c:pt>
                <c:pt idx="364">
                  <c:v>-8.2850000000000001</c:v>
                </c:pt>
                <c:pt idx="365">
                  <c:v>-8.2850000000000001</c:v>
                </c:pt>
                <c:pt idx="366">
                  <c:v>-8.2850000000000001</c:v>
                </c:pt>
                <c:pt idx="367">
                  <c:v>-8.2800000000000011</c:v>
                </c:pt>
                <c:pt idx="368">
                  <c:v>-8.2800000000000011</c:v>
                </c:pt>
                <c:pt idx="369">
                  <c:v>-8.2750000000000004</c:v>
                </c:pt>
                <c:pt idx="370">
                  <c:v>-8.2750000000000004</c:v>
                </c:pt>
                <c:pt idx="371">
                  <c:v>-8.2750000000000004</c:v>
                </c:pt>
                <c:pt idx="372">
                  <c:v>-8.2750000000000004</c:v>
                </c:pt>
                <c:pt idx="373">
                  <c:v>-8.2750000000000004</c:v>
                </c:pt>
                <c:pt idx="374">
                  <c:v>-8.2800000000000011</c:v>
                </c:pt>
                <c:pt idx="375">
                  <c:v>-8.2850000000000001</c:v>
                </c:pt>
                <c:pt idx="376">
                  <c:v>-8.2899999999999991</c:v>
                </c:pt>
                <c:pt idx="377">
                  <c:v>-8.3000000000000007</c:v>
                </c:pt>
                <c:pt idx="378">
                  <c:v>-8.3049999999999997</c:v>
                </c:pt>
                <c:pt idx="379">
                  <c:v>-8.3099999999999987</c:v>
                </c:pt>
                <c:pt idx="380">
                  <c:v>-8.3149999999999995</c:v>
                </c:pt>
                <c:pt idx="381">
                  <c:v>-8.3149999999999995</c:v>
                </c:pt>
                <c:pt idx="382">
                  <c:v>-8.3149999999999995</c:v>
                </c:pt>
                <c:pt idx="383">
                  <c:v>-8.3099999999999987</c:v>
                </c:pt>
                <c:pt idx="384">
                  <c:v>-8.3099999999999987</c:v>
                </c:pt>
                <c:pt idx="385">
                  <c:v>-8.3049999999999997</c:v>
                </c:pt>
                <c:pt idx="386">
                  <c:v>-8.3049999999999997</c:v>
                </c:pt>
                <c:pt idx="387">
                  <c:v>-8.3049999999999997</c:v>
                </c:pt>
                <c:pt idx="388">
                  <c:v>-8.3049999999999997</c:v>
                </c:pt>
                <c:pt idx="389">
                  <c:v>-8.3000000000000007</c:v>
                </c:pt>
                <c:pt idx="390">
                  <c:v>-8.3099999999999987</c:v>
                </c:pt>
                <c:pt idx="391">
                  <c:v>-8.3099999999999987</c:v>
                </c:pt>
                <c:pt idx="392">
                  <c:v>-8.3149999999999995</c:v>
                </c:pt>
                <c:pt idx="393">
                  <c:v>-8.3249999999999993</c:v>
                </c:pt>
                <c:pt idx="394">
                  <c:v>-8.3249999999999993</c:v>
                </c:pt>
                <c:pt idx="395">
                  <c:v>-8.3350000000000009</c:v>
                </c:pt>
                <c:pt idx="396">
                  <c:v>-8.3350000000000009</c:v>
                </c:pt>
                <c:pt idx="397">
                  <c:v>-8.3450000000000006</c:v>
                </c:pt>
                <c:pt idx="398">
                  <c:v>-8.3450000000000006</c:v>
                </c:pt>
                <c:pt idx="399">
                  <c:v>-8.3500000000000014</c:v>
                </c:pt>
                <c:pt idx="400">
                  <c:v>-8.3550000000000004</c:v>
                </c:pt>
                <c:pt idx="401">
                  <c:v>-8.3550000000000004</c:v>
                </c:pt>
                <c:pt idx="402">
                  <c:v>-8.3650000000000002</c:v>
                </c:pt>
                <c:pt idx="403">
                  <c:v>-8.370000000000001</c:v>
                </c:pt>
                <c:pt idx="404">
                  <c:v>-8.379999999999999</c:v>
                </c:pt>
                <c:pt idx="405">
                  <c:v>-8.379999999999999</c:v>
                </c:pt>
                <c:pt idx="406">
                  <c:v>-8.3849999999999998</c:v>
                </c:pt>
                <c:pt idx="407">
                  <c:v>-8.3849999999999998</c:v>
                </c:pt>
                <c:pt idx="408">
                  <c:v>-8.3849999999999998</c:v>
                </c:pt>
                <c:pt idx="409">
                  <c:v>-8.379999999999999</c:v>
                </c:pt>
                <c:pt idx="410">
                  <c:v>-8.379999999999999</c:v>
                </c:pt>
                <c:pt idx="411">
                  <c:v>-8.3849999999999998</c:v>
                </c:pt>
                <c:pt idx="412">
                  <c:v>-8.39</c:v>
                </c:pt>
                <c:pt idx="413">
                  <c:v>-8.39</c:v>
                </c:pt>
                <c:pt idx="414">
                  <c:v>-8.3949999999999996</c:v>
                </c:pt>
                <c:pt idx="415">
                  <c:v>-8.3949999999999996</c:v>
                </c:pt>
                <c:pt idx="416">
                  <c:v>-8.4</c:v>
                </c:pt>
                <c:pt idx="417">
                  <c:v>-8.4050000000000011</c:v>
                </c:pt>
                <c:pt idx="418">
                  <c:v>-8.4050000000000011</c:v>
                </c:pt>
                <c:pt idx="419">
                  <c:v>-8.4050000000000011</c:v>
                </c:pt>
                <c:pt idx="420">
                  <c:v>-8.4050000000000011</c:v>
                </c:pt>
                <c:pt idx="421">
                  <c:v>-8.41</c:v>
                </c:pt>
                <c:pt idx="422">
                  <c:v>-8.4050000000000011</c:v>
                </c:pt>
                <c:pt idx="423">
                  <c:v>-8.4050000000000011</c:v>
                </c:pt>
                <c:pt idx="424">
                  <c:v>-8.41</c:v>
                </c:pt>
                <c:pt idx="425">
                  <c:v>-8.42</c:v>
                </c:pt>
                <c:pt idx="426">
                  <c:v>-8.42</c:v>
                </c:pt>
                <c:pt idx="427">
                  <c:v>-8.4349999999999987</c:v>
                </c:pt>
                <c:pt idx="428">
                  <c:v>-8.4450000000000003</c:v>
                </c:pt>
                <c:pt idx="429">
                  <c:v>-8.4600000000000009</c:v>
                </c:pt>
                <c:pt idx="430">
                  <c:v>-8.4649999999999999</c:v>
                </c:pt>
                <c:pt idx="431">
                  <c:v>-8.48</c:v>
                </c:pt>
                <c:pt idx="432">
                  <c:v>-8.5</c:v>
                </c:pt>
                <c:pt idx="433">
                  <c:v>-8.504999999999999</c:v>
                </c:pt>
                <c:pt idx="434">
                  <c:v>-8.52</c:v>
                </c:pt>
                <c:pt idx="435">
                  <c:v>-8.5250000000000004</c:v>
                </c:pt>
                <c:pt idx="436">
                  <c:v>-8.5250000000000004</c:v>
                </c:pt>
                <c:pt idx="437">
                  <c:v>-8.5350000000000001</c:v>
                </c:pt>
                <c:pt idx="438">
                  <c:v>-8.5399999999999991</c:v>
                </c:pt>
                <c:pt idx="439">
                  <c:v>-8.5500000000000007</c:v>
                </c:pt>
                <c:pt idx="440">
                  <c:v>-8.5500000000000007</c:v>
                </c:pt>
                <c:pt idx="441">
                  <c:v>-8.56</c:v>
                </c:pt>
                <c:pt idx="442">
                  <c:v>-8.56</c:v>
                </c:pt>
                <c:pt idx="443">
                  <c:v>-8.56</c:v>
                </c:pt>
                <c:pt idx="444">
                  <c:v>-8.5549999999999997</c:v>
                </c:pt>
                <c:pt idx="445">
                  <c:v>-8.5500000000000007</c:v>
                </c:pt>
                <c:pt idx="446">
                  <c:v>-8.5449999999999999</c:v>
                </c:pt>
                <c:pt idx="447">
                  <c:v>-8.5399999999999991</c:v>
                </c:pt>
                <c:pt idx="448">
                  <c:v>-8.5350000000000001</c:v>
                </c:pt>
                <c:pt idx="449">
                  <c:v>-8.5300000000000011</c:v>
                </c:pt>
                <c:pt idx="450">
                  <c:v>-8.5250000000000004</c:v>
                </c:pt>
                <c:pt idx="451">
                  <c:v>-8.52</c:v>
                </c:pt>
                <c:pt idx="452">
                  <c:v>-8.52</c:v>
                </c:pt>
                <c:pt idx="453">
                  <c:v>-8.52</c:v>
                </c:pt>
                <c:pt idx="454">
                  <c:v>-8.52</c:v>
                </c:pt>
                <c:pt idx="455">
                  <c:v>-8.5250000000000004</c:v>
                </c:pt>
                <c:pt idx="456">
                  <c:v>-8.5300000000000011</c:v>
                </c:pt>
                <c:pt idx="457">
                  <c:v>-8.5350000000000001</c:v>
                </c:pt>
                <c:pt idx="458">
                  <c:v>-8.5399999999999991</c:v>
                </c:pt>
                <c:pt idx="459">
                  <c:v>-8.5399999999999991</c:v>
                </c:pt>
                <c:pt idx="460">
                  <c:v>-8.5449999999999999</c:v>
                </c:pt>
                <c:pt idx="461">
                  <c:v>-8.5449999999999999</c:v>
                </c:pt>
                <c:pt idx="462">
                  <c:v>-8.5399999999999991</c:v>
                </c:pt>
                <c:pt idx="463">
                  <c:v>-8.5350000000000001</c:v>
                </c:pt>
                <c:pt idx="464">
                  <c:v>-8.5350000000000001</c:v>
                </c:pt>
                <c:pt idx="465">
                  <c:v>-8.5250000000000004</c:v>
                </c:pt>
                <c:pt idx="466">
                  <c:v>-8.52</c:v>
                </c:pt>
                <c:pt idx="467">
                  <c:v>-8.5150000000000006</c:v>
                </c:pt>
                <c:pt idx="468">
                  <c:v>-8.5150000000000006</c:v>
                </c:pt>
                <c:pt idx="469">
                  <c:v>-8.51</c:v>
                </c:pt>
                <c:pt idx="470">
                  <c:v>-8.5150000000000006</c:v>
                </c:pt>
                <c:pt idx="471">
                  <c:v>-8.5150000000000006</c:v>
                </c:pt>
                <c:pt idx="472">
                  <c:v>-8.5150000000000006</c:v>
                </c:pt>
                <c:pt idx="473">
                  <c:v>-8.51</c:v>
                </c:pt>
                <c:pt idx="474">
                  <c:v>-8.5150000000000006</c:v>
                </c:pt>
                <c:pt idx="475">
                  <c:v>-8.52</c:v>
                </c:pt>
                <c:pt idx="476">
                  <c:v>-8.5249999999999986</c:v>
                </c:pt>
                <c:pt idx="477">
                  <c:v>-8.5300000000000011</c:v>
                </c:pt>
                <c:pt idx="478">
                  <c:v>-8.5399999999999991</c:v>
                </c:pt>
                <c:pt idx="479">
                  <c:v>-8.5500000000000007</c:v>
                </c:pt>
                <c:pt idx="480">
                  <c:v>-8.5500000000000007</c:v>
                </c:pt>
                <c:pt idx="481">
                  <c:v>-8.5549999999999997</c:v>
                </c:pt>
                <c:pt idx="482">
                  <c:v>-8.5500000000000007</c:v>
                </c:pt>
                <c:pt idx="483">
                  <c:v>-8.5549999999999997</c:v>
                </c:pt>
                <c:pt idx="484">
                  <c:v>-8.5500000000000007</c:v>
                </c:pt>
                <c:pt idx="485">
                  <c:v>-8.5500000000000007</c:v>
                </c:pt>
                <c:pt idx="486">
                  <c:v>-8.5500000000000007</c:v>
                </c:pt>
                <c:pt idx="487">
                  <c:v>-8.5500000000000007</c:v>
                </c:pt>
                <c:pt idx="488">
                  <c:v>-8.5500000000000007</c:v>
                </c:pt>
                <c:pt idx="489">
                  <c:v>-8.5549999999999997</c:v>
                </c:pt>
                <c:pt idx="490">
                  <c:v>-8.5500000000000007</c:v>
                </c:pt>
                <c:pt idx="491">
                  <c:v>-8.5500000000000007</c:v>
                </c:pt>
              </c:numCache>
            </c:numRef>
          </c:yVal>
          <c:smooth val="1"/>
        </c:ser>
        <c:dLbls>
          <c:showLegendKey val="0"/>
          <c:showVal val="0"/>
          <c:showCatName val="0"/>
          <c:showSerName val="0"/>
          <c:showPercent val="0"/>
          <c:showBubbleSize val="0"/>
        </c:dLbls>
        <c:axId val="180021504"/>
        <c:axId val="180022080"/>
      </c:scatterChart>
      <c:valAx>
        <c:axId val="180021504"/>
        <c:scaling>
          <c:orientation val="minMax"/>
          <c:max val="2020"/>
          <c:min val="1980"/>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1050" b="1" i="0" u="none" strike="noStrike" baseline="0">
                <a:solidFill>
                  <a:srgbClr val="000000"/>
                </a:solidFill>
                <a:latin typeface="Calibri"/>
                <a:ea typeface="Calibri"/>
                <a:cs typeface="Calibri"/>
              </a:defRPr>
            </a:pPr>
            <a:endParaRPr lang="fr-FR"/>
          </a:p>
        </c:txPr>
        <c:crossAx val="180022080"/>
        <c:crossesAt val="-8.7000000000000011"/>
        <c:crossBetween val="midCat"/>
      </c:valAx>
      <c:valAx>
        <c:axId val="180022080"/>
        <c:scaling>
          <c:orientation val="minMax"/>
          <c:max val="-7.5"/>
          <c:min val="-8.7000000000000011"/>
        </c:scaling>
        <c:delete val="0"/>
        <c:axPos val="l"/>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fr-FR"/>
          </a:p>
        </c:txPr>
        <c:crossAx val="180021504"/>
        <c:crossesAt val="0"/>
        <c:crossBetween val="midCat"/>
      </c:valAx>
      <c:spPr>
        <a:solidFill>
          <a:srgbClr val="FFFFFF"/>
        </a:solidFill>
        <a:ln w="25400">
          <a:noFill/>
        </a:ln>
      </c:spPr>
    </c:plotArea>
    <c:legend>
      <c:legendPos val="r"/>
      <c:layout>
        <c:manualLayout>
          <c:xMode val="edge"/>
          <c:yMode val="edge"/>
          <c:x val="5.3751640419947504E-2"/>
          <c:y val="0.29314493155887988"/>
          <c:w val="0.22750705380577424"/>
          <c:h val="0.58072375693298073"/>
        </c:manualLayout>
      </c:layout>
      <c:overlay val="0"/>
      <c:spPr>
        <a:solidFill>
          <a:srgbClr val="F2F2F2"/>
        </a:solidFill>
        <a:ln w="25400">
          <a:noFill/>
        </a:ln>
      </c:spPr>
      <c:txPr>
        <a:bodyPr/>
        <a:lstStyle/>
        <a:p>
          <a:pPr>
            <a:defRPr sz="85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2F2F2"/>
    </a:solidFill>
    <a:ln w="3175">
      <a:solidFill>
        <a:srgbClr val="80808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89" l="0.78740157499999996" r="0.78740157499999996" t="0.98425196899999989" header="0.51180555555555562" footer="0.51180555555555562"/>
    <c:pageSetup firstPageNumber="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FR"/>
              <a:t>Delta 13C</a:t>
            </a:r>
          </a:p>
        </c:rich>
      </c:tx>
      <c:layout>
        <c:manualLayout>
          <c:xMode val="edge"/>
          <c:yMode val="edge"/>
          <c:x val="0.44567954646694802"/>
          <c:y val="1.4109810347780603E-2"/>
        </c:manualLayout>
      </c:layout>
      <c:overlay val="0"/>
      <c:spPr>
        <a:noFill/>
        <a:ln w="25400">
          <a:noFill/>
        </a:ln>
      </c:spPr>
    </c:title>
    <c:autoTitleDeleted val="0"/>
    <c:plotArea>
      <c:layout>
        <c:manualLayout>
          <c:layoutTarget val="inner"/>
          <c:xMode val="edge"/>
          <c:yMode val="edge"/>
          <c:x val="6.8378234099372409E-2"/>
          <c:y val="4.4093059140506347E-2"/>
          <c:w val="0.89868536244889474"/>
          <c:h val="0.86422395915392392"/>
        </c:manualLayout>
      </c:layout>
      <c:scatterChart>
        <c:scatterStyle val="lineMarker"/>
        <c:varyColors val="0"/>
        <c:ser>
          <c:idx val="0"/>
          <c:order val="0"/>
          <c:tx>
            <c:strRef>
              <c:f>'Mesures modernes'!$K$6</c:f>
              <c:strCache>
                <c:ptCount val="1"/>
                <c:pt idx="0">
                  <c:v>MLO (3397m)</c:v>
                </c:pt>
              </c:strCache>
            </c:strRef>
          </c:tx>
          <c:spPr>
            <a:ln w="12700">
              <a:solidFill>
                <a:srgbClr val="00CCFF"/>
              </a:solidFill>
              <a:prstDash val="sysDash"/>
            </a:ln>
          </c:spPr>
          <c:marker>
            <c:symbol val="none"/>
          </c:marker>
          <c:xVal>
            <c:numRef>
              <c:f>'Mesures modernes'!$J$7:$J$498</c:f>
              <c:numCache>
                <c:formatCode>General</c:formatCode>
                <c:ptCount val="492"/>
                <c:pt idx="0">
                  <c:v>1980.0409999999999</c:v>
                </c:pt>
                <c:pt idx="1">
                  <c:v>1980.1257000000001</c:v>
                </c:pt>
                <c:pt idx="2">
                  <c:v>1980.2049</c:v>
                </c:pt>
                <c:pt idx="3">
                  <c:v>1980.2896000000001</c:v>
                </c:pt>
                <c:pt idx="4">
                  <c:v>1980.3715999999999</c:v>
                </c:pt>
                <c:pt idx="5">
                  <c:v>1980.4563000000001</c:v>
                </c:pt>
                <c:pt idx="6">
                  <c:v>1980.5382999999999</c:v>
                </c:pt>
                <c:pt idx="7">
                  <c:v>1980.623</c:v>
                </c:pt>
                <c:pt idx="8">
                  <c:v>1980.7076999999999</c:v>
                </c:pt>
                <c:pt idx="9">
                  <c:v>1980.7896000000001</c:v>
                </c:pt>
                <c:pt idx="10">
                  <c:v>1980.8742999999999</c:v>
                </c:pt>
                <c:pt idx="11">
                  <c:v>1980.9563000000001</c:v>
                </c:pt>
                <c:pt idx="12">
                  <c:v>1981.0410999999999</c:v>
                </c:pt>
                <c:pt idx="13">
                  <c:v>1981.126</c:v>
                </c:pt>
                <c:pt idx="14">
                  <c:v>1981.2027</c:v>
                </c:pt>
                <c:pt idx="15">
                  <c:v>1981.2877000000001</c:v>
                </c:pt>
                <c:pt idx="16">
                  <c:v>1981.3698999999999</c:v>
                </c:pt>
                <c:pt idx="17">
                  <c:v>1981.4548</c:v>
                </c:pt>
                <c:pt idx="18">
                  <c:v>1981.537</c:v>
                </c:pt>
                <c:pt idx="19">
                  <c:v>1981.6219000000001</c:v>
                </c:pt>
                <c:pt idx="20">
                  <c:v>1981.7067999999999</c:v>
                </c:pt>
                <c:pt idx="21">
                  <c:v>1981.789</c:v>
                </c:pt>
                <c:pt idx="22">
                  <c:v>1981.874</c:v>
                </c:pt>
                <c:pt idx="23">
                  <c:v>1981.9562000000001</c:v>
                </c:pt>
                <c:pt idx="24">
                  <c:v>1982.0410999999999</c:v>
                </c:pt>
                <c:pt idx="25">
                  <c:v>1982.126</c:v>
                </c:pt>
                <c:pt idx="26">
                  <c:v>1982.2027</c:v>
                </c:pt>
                <c:pt idx="27">
                  <c:v>1982.2877000000001</c:v>
                </c:pt>
                <c:pt idx="28">
                  <c:v>1982.3698999999999</c:v>
                </c:pt>
                <c:pt idx="29">
                  <c:v>1982.4548</c:v>
                </c:pt>
                <c:pt idx="30">
                  <c:v>1982.537</c:v>
                </c:pt>
                <c:pt idx="31">
                  <c:v>1982.6219000000001</c:v>
                </c:pt>
                <c:pt idx="32">
                  <c:v>1982.7067999999999</c:v>
                </c:pt>
                <c:pt idx="33">
                  <c:v>1982.789</c:v>
                </c:pt>
                <c:pt idx="34">
                  <c:v>1982.874</c:v>
                </c:pt>
                <c:pt idx="35">
                  <c:v>1982.9562000000001</c:v>
                </c:pt>
                <c:pt idx="36">
                  <c:v>1983.0410999999999</c:v>
                </c:pt>
                <c:pt idx="37">
                  <c:v>1983.126</c:v>
                </c:pt>
                <c:pt idx="38">
                  <c:v>1983.2027</c:v>
                </c:pt>
                <c:pt idx="39">
                  <c:v>1983.2877000000001</c:v>
                </c:pt>
                <c:pt idx="40">
                  <c:v>1983.3698999999999</c:v>
                </c:pt>
                <c:pt idx="41">
                  <c:v>1983.4548</c:v>
                </c:pt>
                <c:pt idx="42">
                  <c:v>1983.537</c:v>
                </c:pt>
                <c:pt idx="43">
                  <c:v>1983.6219000000001</c:v>
                </c:pt>
                <c:pt idx="44">
                  <c:v>1983.7067999999999</c:v>
                </c:pt>
                <c:pt idx="45">
                  <c:v>1983.789</c:v>
                </c:pt>
                <c:pt idx="46">
                  <c:v>1983.874</c:v>
                </c:pt>
                <c:pt idx="47">
                  <c:v>1983.9562000000001</c:v>
                </c:pt>
                <c:pt idx="48">
                  <c:v>1984.0409999999999</c:v>
                </c:pt>
                <c:pt idx="49">
                  <c:v>1984.1257000000001</c:v>
                </c:pt>
                <c:pt idx="50">
                  <c:v>1984.2049</c:v>
                </c:pt>
                <c:pt idx="51">
                  <c:v>1984.2896000000001</c:v>
                </c:pt>
                <c:pt idx="52">
                  <c:v>1984.3715999999999</c:v>
                </c:pt>
                <c:pt idx="53">
                  <c:v>1984.4563000000001</c:v>
                </c:pt>
                <c:pt idx="54">
                  <c:v>1984.5382999999999</c:v>
                </c:pt>
                <c:pt idx="55">
                  <c:v>1984.623</c:v>
                </c:pt>
                <c:pt idx="56">
                  <c:v>1984.7076999999999</c:v>
                </c:pt>
                <c:pt idx="57">
                  <c:v>1984.7896000000001</c:v>
                </c:pt>
                <c:pt idx="58">
                  <c:v>1984.8742999999999</c:v>
                </c:pt>
                <c:pt idx="59">
                  <c:v>1984.9563000000001</c:v>
                </c:pt>
                <c:pt idx="60">
                  <c:v>1985.0410999999999</c:v>
                </c:pt>
                <c:pt idx="61">
                  <c:v>1985.126</c:v>
                </c:pt>
                <c:pt idx="62">
                  <c:v>1985.2027</c:v>
                </c:pt>
                <c:pt idx="63">
                  <c:v>1985.2877000000001</c:v>
                </c:pt>
                <c:pt idx="64">
                  <c:v>1985.3698999999999</c:v>
                </c:pt>
                <c:pt idx="65">
                  <c:v>1985.4548</c:v>
                </c:pt>
                <c:pt idx="66">
                  <c:v>1985.537</c:v>
                </c:pt>
                <c:pt idx="67">
                  <c:v>1985.6219000000001</c:v>
                </c:pt>
                <c:pt idx="68">
                  <c:v>1985.7067999999999</c:v>
                </c:pt>
                <c:pt idx="69">
                  <c:v>1985.789</c:v>
                </c:pt>
                <c:pt idx="70">
                  <c:v>1985.874</c:v>
                </c:pt>
                <c:pt idx="71">
                  <c:v>1985.9562000000001</c:v>
                </c:pt>
                <c:pt idx="72">
                  <c:v>1986.0410999999999</c:v>
                </c:pt>
                <c:pt idx="73">
                  <c:v>1986.126</c:v>
                </c:pt>
                <c:pt idx="74">
                  <c:v>1986.2027</c:v>
                </c:pt>
                <c:pt idx="75">
                  <c:v>1986.2877000000001</c:v>
                </c:pt>
                <c:pt idx="76">
                  <c:v>1986.3698999999999</c:v>
                </c:pt>
                <c:pt idx="77">
                  <c:v>1986.4548</c:v>
                </c:pt>
                <c:pt idx="78">
                  <c:v>1986.537</c:v>
                </c:pt>
                <c:pt idx="79">
                  <c:v>1986.6219000000001</c:v>
                </c:pt>
                <c:pt idx="80">
                  <c:v>1986.7067999999999</c:v>
                </c:pt>
                <c:pt idx="81">
                  <c:v>1986.789</c:v>
                </c:pt>
                <c:pt idx="82">
                  <c:v>1986.874</c:v>
                </c:pt>
                <c:pt idx="83">
                  <c:v>1986.9562000000001</c:v>
                </c:pt>
                <c:pt idx="84">
                  <c:v>1987.0410999999999</c:v>
                </c:pt>
                <c:pt idx="85">
                  <c:v>1987.126</c:v>
                </c:pt>
                <c:pt idx="86">
                  <c:v>1987.2027</c:v>
                </c:pt>
                <c:pt idx="87">
                  <c:v>1987.2877000000001</c:v>
                </c:pt>
                <c:pt idx="88">
                  <c:v>1987.3698999999999</c:v>
                </c:pt>
                <c:pt idx="89">
                  <c:v>1987.4548</c:v>
                </c:pt>
                <c:pt idx="90">
                  <c:v>1987.537</c:v>
                </c:pt>
                <c:pt idx="91">
                  <c:v>1987.6219000000001</c:v>
                </c:pt>
                <c:pt idx="92">
                  <c:v>1987.7067999999999</c:v>
                </c:pt>
                <c:pt idx="93">
                  <c:v>1987.789</c:v>
                </c:pt>
                <c:pt idx="94">
                  <c:v>1987.874</c:v>
                </c:pt>
                <c:pt idx="95">
                  <c:v>1987.9562000000001</c:v>
                </c:pt>
                <c:pt idx="96">
                  <c:v>1988.0409999999999</c:v>
                </c:pt>
                <c:pt idx="97">
                  <c:v>1988.1257000000001</c:v>
                </c:pt>
                <c:pt idx="98">
                  <c:v>1988.2049</c:v>
                </c:pt>
                <c:pt idx="99">
                  <c:v>1988.2896000000001</c:v>
                </c:pt>
                <c:pt idx="100">
                  <c:v>1988.3715999999999</c:v>
                </c:pt>
                <c:pt idx="101">
                  <c:v>1988.4563000000001</c:v>
                </c:pt>
                <c:pt idx="102">
                  <c:v>1988.5382999999999</c:v>
                </c:pt>
                <c:pt idx="103">
                  <c:v>1988.623</c:v>
                </c:pt>
                <c:pt idx="104">
                  <c:v>1988.7076999999999</c:v>
                </c:pt>
                <c:pt idx="105">
                  <c:v>1988.7896000000001</c:v>
                </c:pt>
                <c:pt idx="106">
                  <c:v>1988.8742999999999</c:v>
                </c:pt>
                <c:pt idx="107">
                  <c:v>1988.9563000000001</c:v>
                </c:pt>
                <c:pt idx="108">
                  <c:v>1989.0410999999999</c:v>
                </c:pt>
                <c:pt idx="109">
                  <c:v>1989.126</c:v>
                </c:pt>
                <c:pt idx="110">
                  <c:v>1989.2027</c:v>
                </c:pt>
                <c:pt idx="111">
                  <c:v>1989.2877000000001</c:v>
                </c:pt>
                <c:pt idx="112">
                  <c:v>1989.3698999999999</c:v>
                </c:pt>
                <c:pt idx="113">
                  <c:v>1989.4548</c:v>
                </c:pt>
                <c:pt idx="114">
                  <c:v>1989.537</c:v>
                </c:pt>
                <c:pt idx="115">
                  <c:v>1989.6219000000001</c:v>
                </c:pt>
                <c:pt idx="116">
                  <c:v>1989.7067999999999</c:v>
                </c:pt>
                <c:pt idx="117">
                  <c:v>1989.789</c:v>
                </c:pt>
                <c:pt idx="118">
                  <c:v>1989.874</c:v>
                </c:pt>
                <c:pt idx="119">
                  <c:v>1989.9562000000001</c:v>
                </c:pt>
                <c:pt idx="120">
                  <c:v>1990.0410999999999</c:v>
                </c:pt>
                <c:pt idx="121">
                  <c:v>1990.126</c:v>
                </c:pt>
                <c:pt idx="122">
                  <c:v>1990.2027</c:v>
                </c:pt>
                <c:pt idx="123">
                  <c:v>1990.2877000000001</c:v>
                </c:pt>
                <c:pt idx="124">
                  <c:v>1990.3698999999999</c:v>
                </c:pt>
                <c:pt idx="125">
                  <c:v>1990.4548</c:v>
                </c:pt>
                <c:pt idx="126">
                  <c:v>1990.537</c:v>
                </c:pt>
                <c:pt idx="127">
                  <c:v>1990.6219000000001</c:v>
                </c:pt>
                <c:pt idx="128">
                  <c:v>1990.7067999999999</c:v>
                </c:pt>
                <c:pt idx="129">
                  <c:v>1990.789</c:v>
                </c:pt>
                <c:pt idx="130">
                  <c:v>1990.874</c:v>
                </c:pt>
                <c:pt idx="131">
                  <c:v>1990.9562000000001</c:v>
                </c:pt>
                <c:pt idx="132">
                  <c:v>1991.0410999999999</c:v>
                </c:pt>
                <c:pt idx="133">
                  <c:v>1991.126</c:v>
                </c:pt>
                <c:pt idx="134">
                  <c:v>1991.2027</c:v>
                </c:pt>
                <c:pt idx="135">
                  <c:v>1991.2877000000001</c:v>
                </c:pt>
                <c:pt idx="136">
                  <c:v>1991.3698999999999</c:v>
                </c:pt>
                <c:pt idx="137">
                  <c:v>1991.4548</c:v>
                </c:pt>
                <c:pt idx="138">
                  <c:v>1991.537</c:v>
                </c:pt>
                <c:pt idx="139">
                  <c:v>1991.6219000000001</c:v>
                </c:pt>
                <c:pt idx="140">
                  <c:v>1991.7067999999999</c:v>
                </c:pt>
                <c:pt idx="141">
                  <c:v>1991.789</c:v>
                </c:pt>
                <c:pt idx="142">
                  <c:v>1991.874</c:v>
                </c:pt>
                <c:pt idx="143">
                  <c:v>1991.9562000000001</c:v>
                </c:pt>
                <c:pt idx="144">
                  <c:v>1992.0409999999999</c:v>
                </c:pt>
                <c:pt idx="145">
                  <c:v>1992.1257000000001</c:v>
                </c:pt>
                <c:pt idx="146">
                  <c:v>1992.2049</c:v>
                </c:pt>
                <c:pt idx="147">
                  <c:v>1992.2896000000001</c:v>
                </c:pt>
                <c:pt idx="148">
                  <c:v>1992.3715999999999</c:v>
                </c:pt>
                <c:pt idx="149">
                  <c:v>1992.4563000000001</c:v>
                </c:pt>
                <c:pt idx="150">
                  <c:v>1992.5382999999999</c:v>
                </c:pt>
                <c:pt idx="151">
                  <c:v>1992.623</c:v>
                </c:pt>
                <c:pt idx="152">
                  <c:v>1992.7076999999999</c:v>
                </c:pt>
                <c:pt idx="153">
                  <c:v>1992.7896000000001</c:v>
                </c:pt>
                <c:pt idx="154">
                  <c:v>1992.8742999999999</c:v>
                </c:pt>
                <c:pt idx="155">
                  <c:v>1992.9563000000001</c:v>
                </c:pt>
                <c:pt idx="156">
                  <c:v>1993.0410999999999</c:v>
                </c:pt>
                <c:pt idx="157">
                  <c:v>1993.126</c:v>
                </c:pt>
                <c:pt idx="158">
                  <c:v>1993.2027</c:v>
                </c:pt>
                <c:pt idx="159">
                  <c:v>1993.2877000000001</c:v>
                </c:pt>
                <c:pt idx="160">
                  <c:v>1993.3698999999999</c:v>
                </c:pt>
                <c:pt idx="161">
                  <c:v>1993.4548</c:v>
                </c:pt>
                <c:pt idx="162">
                  <c:v>1993.537</c:v>
                </c:pt>
                <c:pt idx="163">
                  <c:v>1993.6219000000001</c:v>
                </c:pt>
                <c:pt idx="164">
                  <c:v>1993.7067999999999</c:v>
                </c:pt>
                <c:pt idx="165">
                  <c:v>1993.789</c:v>
                </c:pt>
                <c:pt idx="166">
                  <c:v>1993.874</c:v>
                </c:pt>
                <c:pt idx="167">
                  <c:v>1993.9562000000001</c:v>
                </c:pt>
                <c:pt idx="168">
                  <c:v>1994.0410999999999</c:v>
                </c:pt>
                <c:pt idx="169">
                  <c:v>1994.126</c:v>
                </c:pt>
                <c:pt idx="170">
                  <c:v>1994.2027</c:v>
                </c:pt>
                <c:pt idx="171">
                  <c:v>1994.2877000000001</c:v>
                </c:pt>
                <c:pt idx="172">
                  <c:v>1994.3698999999999</c:v>
                </c:pt>
                <c:pt idx="173">
                  <c:v>1994.4548</c:v>
                </c:pt>
                <c:pt idx="174">
                  <c:v>1994.537</c:v>
                </c:pt>
                <c:pt idx="175">
                  <c:v>1994.6219000000001</c:v>
                </c:pt>
                <c:pt idx="176">
                  <c:v>1994.7067999999999</c:v>
                </c:pt>
                <c:pt idx="177">
                  <c:v>1994.789</c:v>
                </c:pt>
                <c:pt idx="178">
                  <c:v>1994.874</c:v>
                </c:pt>
                <c:pt idx="179">
                  <c:v>1994.9562000000001</c:v>
                </c:pt>
                <c:pt idx="180">
                  <c:v>1995.0410999999999</c:v>
                </c:pt>
                <c:pt idx="181">
                  <c:v>1995.126</c:v>
                </c:pt>
                <c:pt idx="182">
                  <c:v>1995.2027</c:v>
                </c:pt>
                <c:pt idx="183">
                  <c:v>1995.2877000000001</c:v>
                </c:pt>
                <c:pt idx="184">
                  <c:v>1995.3698999999999</c:v>
                </c:pt>
                <c:pt idx="185">
                  <c:v>1995.4548</c:v>
                </c:pt>
                <c:pt idx="186">
                  <c:v>1995.537</c:v>
                </c:pt>
                <c:pt idx="187">
                  <c:v>1995.6219000000001</c:v>
                </c:pt>
                <c:pt idx="188">
                  <c:v>1995.7067999999999</c:v>
                </c:pt>
                <c:pt idx="189">
                  <c:v>1995.789</c:v>
                </c:pt>
                <c:pt idx="190">
                  <c:v>1995.874</c:v>
                </c:pt>
                <c:pt idx="191">
                  <c:v>1995.9562000000001</c:v>
                </c:pt>
                <c:pt idx="192">
                  <c:v>1996.0409999999999</c:v>
                </c:pt>
                <c:pt idx="193">
                  <c:v>1996.1257000000001</c:v>
                </c:pt>
                <c:pt idx="194">
                  <c:v>1996.2049</c:v>
                </c:pt>
                <c:pt idx="195">
                  <c:v>1996.2896000000001</c:v>
                </c:pt>
                <c:pt idx="196">
                  <c:v>1996.3715999999999</c:v>
                </c:pt>
                <c:pt idx="197">
                  <c:v>1996.4563000000001</c:v>
                </c:pt>
                <c:pt idx="198">
                  <c:v>1996.5382999999999</c:v>
                </c:pt>
                <c:pt idx="199">
                  <c:v>1996.623</c:v>
                </c:pt>
                <c:pt idx="200">
                  <c:v>1996.7076999999999</c:v>
                </c:pt>
                <c:pt idx="201">
                  <c:v>1996.7896000000001</c:v>
                </c:pt>
                <c:pt idx="202">
                  <c:v>1996.8742999999999</c:v>
                </c:pt>
                <c:pt idx="203">
                  <c:v>1996.9563000000001</c:v>
                </c:pt>
                <c:pt idx="204">
                  <c:v>1997.0410999999999</c:v>
                </c:pt>
                <c:pt idx="205">
                  <c:v>1997.126</c:v>
                </c:pt>
                <c:pt idx="206">
                  <c:v>1997.2027</c:v>
                </c:pt>
                <c:pt idx="207">
                  <c:v>1997.2877000000001</c:v>
                </c:pt>
                <c:pt idx="208">
                  <c:v>1997.3698999999999</c:v>
                </c:pt>
                <c:pt idx="209">
                  <c:v>1997.4548</c:v>
                </c:pt>
                <c:pt idx="210">
                  <c:v>1997.537</c:v>
                </c:pt>
                <c:pt idx="211">
                  <c:v>1997.6219000000001</c:v>
                </c:pt>
                <c:pt idx="212">
                  <c:v>1997.7067999999999</c:v>
                </c:pt>
                <c:pt idx="213">
                  <c:v>1997.789</c:v>
                </c:pt>
                <c:pt idx="214">
                  <c:v>1997.874</c:v>
                </c:pt>
                <c:pt idx="215">
                  <c:v>1997.9562000000001</c:v>
                </c:pt>
                <c:pt idx="216">
                  <c:v>1998.0410999999999</c:v>
                </c:pt>
                <c:pt idx="217">
                  <c:v>1998.126</c:v>
                </c:pt>
                <c:pt idx="218">
                  <c:v>1998.2027</c:v>
                </c:pt>
                <c:pt idx="219">
                  <c:v>1998.2877000000001</c:v>
                </c:pt>
                <c:pt idx="220">
                  <c:v>1998.3698999999999</c:v>
                </c:pt>
                <c:pt idx="221">
                  <c:v>1998.4548</c:v>
                </c:pt>
                <c:pt idx="222">
                  <c:v>1998.537</c:v>
                </c:pt>
                <c:pt idx="223">
                  <c:v>1998.6219000000001</c:v>
                </c:pt>
                <c:pt idx="224">
                  <c:v>1998.7067999999999</c:v>
                </c:pt>
                <c:pt idx="225">
                  <c:v>1998.789</c:v>
                </c:pt>
                <c:pt idx="226">
                  <c:v>1998.874</c:v>
                </c:pt>
                <c:pt idx="227">
                  <c:v>1998.9562000000001</c:v>
                </c:pt>
                <c:pt idx="228">
                  <c:v>1999.0410999999999</c:v>
                </c:pt>
                <c:pt idx="229">
                  <c:v>1999.126</c:v>
                </c:pt>
                <c:pt idx="230">
                  <c:v>1999.2027</c:v>
                </c:pt>
                <c:pt idx="231">
                  <c:v>1999.2877000000001</c:v>
                </c:pt>
                <c:pt idx="232">
                  <c:v>1999.3698999999999</c:v>
                </c:pt>
                <c:pt idx="233">
                  <c:v>1999.4548</c:v>
                </c:pt>
                <c:pt idx="234">
                  <c:v>1999.537</c:v>
                </c:pt>
                <c:pt idx="235">
                  <c:v>1999.6219000000001</c:v>
                </c:pt>
                <c:pt idx="236">
                  <c:v>1999.7067999999999</c:v>
                </c:pt>
                <c:pt idx="237">
                  <c:v>1999.789</c:v>
                </c:pt>
                <c:pt idx="238">
                  <c:v>1999.874</c:v>
                </c:pt>
                <c:pt idx="239">
                  <c:v>1999.9562000000001</c:v>
                </c:pt>
                <c:pt idx="240">
                  <c:v>2000.0409999999999</c:v>
                </c:pt>
                <c:pt idx="241">
                  <c:v>2000.1257000000001</c:v>
                </c:pt>
                <c:pt idx="242">
                  <c:v>2000.2049</c:v>
                </c:pt>
                <c:pt idx="243">
                  <c:v>2000.2896000000001</c:v>
                </c:pt>
                <c:pt idx="244">
                  <c:v>2000.3715999999999</c:v>
                </c:pt>
                <c:pt idx="245">
                  <c:v>2000.4563000000001</c:v>
                </c:pt>
                <c:pt idx="246">
                  <c:v>2000.5382999999999</c:v>
                </c:pt>
                <c:pt idx="247">
                  <c:v>2000.623</c:v>
                </c:pt>
                <c:pt idx="248">
                  <c:v>2000.7076999999999</c:v>
                </c:pt>
                <c:pt idx="249">
                  <c:v>2000.7896000000001</c:v>
                </c:pt>
                <c:pt idx="250">
                  <c:v>2000.8742999999999</c:v>
                </c:pt>
                <c:pt idx="251">
                  <c:v>2000.9563000000001</c:v>
                </c:pt>
                <c:pt idx="252">
                  <c:v>2001.0410999999999</c:v>
                </c:pt>
                <c:pt idx="253">
                  <c:v>2001.126</c:v>
                </c:pt>
                <c:pt idx="254">
                  <c:v>2001.2027</c:v>
                </c:pt>
                <c:pt idx="255">
                  <c:v>2001.2877000000001</c:v>
                </c:pt>
                <c:pt idx="256">
                  <c:v>2001.3698999999999</c:v>
                </c:pt>
                <c:pt idx="257">
                  <c:v>2001.4548</c:v>
                </c:pt>
                <c:pt idx="258">
                  <c:v>2001.537</c:v>
                </c:pt>
                <c:pt idx="259">
                  <c:v>2001.6219000000001</c:v>
                </c:pt>
                <c:pt idx="260">
                  <c:v>2001.7067999999999</c:v>
                </c:pt>
                <c:pt idx="261">
                  <c:v>2001.789</c:v>
                </c:pt>
                <c:pt idx="262">
                  <c:v>2001.874</c:v>
                </c:pt>
                <c:pt idx="263">
                  <c:v>2001.9562000000001</c:v>
                </c:pt>
                <c:pt idx="264">
                  <c:v>2002.0410999999999</c:v>
                </c:pt>
                <c:pt idx="265">
                  <c:v>2002.126</c:v>
                </c:pt>
                <c:pt idx="266">
                  <c:v>2002.2027</c:v>
                </c:pt>
                <c:pt idx="267">
                  <c:v>2002.2877000000001</c:v>
                </c:pt>
                <c:pt idx="268">
                  <c:v>2002.3698999999999</c:v>
                </c:pt>
                <c:pt idx="269">
                  <c:v>2002.4548</c:v>
                </c:pt>
                <c:pt idx="270">
                  <c:v>2002.537</c:v>
                </c:pt>
                <c:pt idx="271">
                  <c:v>2002.6219000000001</c:v>
                </c:pt>
                <c:pt idx="272">
                  <c:v>2002.7067999999999</c:v>
                </c:pt>
                <c:pt idx="273">
                  <c:v>2002.789</c:v>
                </c:pt>
                <c:pt idx="274">
                  <c:v>2002.874</c:v>
                </c:pt>
                <c:pt idx="275">
                  <c:v>2002.9562000000001</c:v>
                </c:pt>
                <c:pt idx="276">
                  <c:v>2003.0410999999999</c:v>
                </c:pt>
                <c:pt idx="277">
                  <c:v>2003.126</c:v>
                </c:pt>
                <c:pt idx="278">
                  <c:v>2003.2027</c:v>
                </c:pt>
                <c:pt idx="279">
                  <c:v>2003.2877000000001</c:v>
                </c:pt>
                <c:pt idx="280">
                  <c:v>2003.3698999999999</c:v>
                </c:pt>
                <c:pt idx="281">
                  <c:v>2003.4548</c:v>
                </c:pt>
                <c:pt idx="282">
                  <c:v>2003.537</c:v>
                </c:pt>
                <c:pt idx="283">
                  <c:v>2003.6219000000001</c:v>
                </c:pt>
                <c:pt idx="284">
                  <c:v>2003.7067999999999</c:v>
                </c:pt>
                <c:pt idx="285">
                  <c:v>2003.789</c:v>
                </c:pt>
                <c:pt idx="286">
                  <c:v>2003.874</c:v>
                </c:pt>
                <c:pt idx="287">
                  <c:v>2003.9562000000001</c:v>
                </c:pt>
                <c:pt idx="288">
                  <c:v>2004.0409999999999</c:v>
                </c:pt>
                <c:pt idx="289">
                  <c:v>2004.1257000000001</c:v>
                </c:pt>
                <c:pt idx="290">
                  <c:v>2004.2049</c:v>
                </c:pt>
                <c:pt idx="291">
                  <c:v>2004.2896000000001</c:v>
                </c:pt>
                <c:pt idx="292">
                  <c:v>2004.3715999999999</c:v>
                </c:pt>
                <c:pt idx="293">
                  <c:v>2004.4563000000001</c:v>
                </c:pt>
                <c:pt idx="294">
                  <c:v>2004.5382999999999</c:v>
                </c:pt>
                <c:pt idx="295">
                  <c:v>2004.623</c:v>
                </c:pt>
                <c:pt idx="296">
                  <c:v>2004.7076999999999</c:v>
                </c:pt>
                <c:pt idx="297">
                  <c:v>2004.7896000000001</c:v>
                </c:pt>
                <c:pt idx="298">
                  <c:v>2004.8742999999999</c:v>
                </c:pt>
                <c:pt idx="299">
                  <c:v>2004.9563000000001</c:v>
                </c:pt>
                <c:pt idx="300">
                  <c:v>2005.0410999999999</c:v>
                </c:pt>
                <c:pt idx="301">
                  <c:v>2005.126</c:v>
                </c:pt>
                <c:pt idx="302">
                  <c:v>2005.2027</c:v>
                </c:pt>
                <c:pt idx="303">
                  <c:v>2005.2877000000001</c:v>
                </c:pt>
                <c:pt idx="304">
                  <c:v>2005.3698999999999</c:v>
                </c:pt>
                <c:pt idx="305">
                  <c:v>2005.4548</c:v>
                </c:pt>
                <c:pt idx="306">
                  <c:v>2005.537</c:v>
                </c:pt>
                <c:pt idx="307">
                  <c:v>2005.6219000000001</c:v>
                </c:pt>
                <c:pt idx="308">
                  <c:v>2005.7067999999999</c:v>
                </c:pt>
                <c:pt idx="309">
                  <c:v>2005.789</c:v>
                </c:pt>
                <c:pt idx="310">
                  <c:v>2005.874</c:v>
                </c:pt>
                <c:pt idx="311">
                  <c:v>2005.9562000000001</c:v>
                </c:pt>
                <c:pt idx="312">
                  <c:v>2006.0410999999999</c:v>
                </c:pt>
                <c:pt idx="313">
                  <c:v>2006.126</c:v>
                </c:pt>
                <c:pt idx="314">
                  <c:v>2006.2027</c:v>
                </c:pt>
                <c:pt idx="315">
                  <c:v>2006.2877000000001</c:v>
                </c:pt>
                <c:pt idx="316">
                  <c:v>2006.3698999999999</c:v>
                </c:pt>
                <c:pt idx="317">
                  <c:v>2006.4548</c:v>
                </c:pt>
                <c:pt idx="318">
                  <c:v>2006.537</c:v>
                </c:pt>
                <c:pt idx="319">
                  <c:v>2006.6219000000001</c:v>
                </c:pt>
                <c:pt idx="320">
                  <c:v>2006.7067999999999</c:v>
                </c:pt>
                <c:pt idx="321">
                  <c:v>2006.789</c:v>
                </c:pt>
                <c:pt idx="322">
                  <c:v>2006.874</c:v>
                </c:pt>
                <c:pt idx="323">
                  <c:v>2006.9562000000001</c:v>
                </c:pt>
                <c:pt idx="324">
                  <c:v>2007.0410999999999</c:v>
                </c:pt>
                <c:pt idx="325">
                  <c:v>2007.126</c:v>
                </c:pt>
                <c:pt idx="326">
                  <c:v>2007.2027</c:v>
                </c:pt>
                <c:pt idx="327">
                  <c:v>2007.2877000000001</c:v>
                </c:pt>
                <c:pt idx="328">
                  <c:v>2007.3698999999999</c:v>
                </c:pt>
                <c:pt idx="329">
                  <c:v>2007.4548</c:v>
                </c:pt>
                <c:pt idx="330">
                  <c:v>2007.537</c:v>
                </c:pt>
                <c:pt idx="331">
                  <c:v>2007.6219000000001</c:v>
                </c:pt>
                <c:pt idx="332">
                  <c:v>2007.7067999999999</c:v>
                </c:pt>
                <c:pt idx="333">
                  <c:v>2007.789</c:v>
                </c:pt>
                <c:pt idx="334">
                  <c:v>2007.874</c:v>
                </c:pt>
                <c:pt idx="335">
                  <c:v>2007.9562000000001</c:v>
                </c:pt>
                <c:pt idx="336">
                  <c:v>2008.0409999999999</c:v>
                </c:pt>
                <c:pt idx="337">
                  <c:v>2008.1257000000001</c:v>
                </c:pt>
                <c:pt idx="338">
                  <c:v>2008.2049</c:v>
                </c:pt>
                <c:pt idx="339">
                  <c:v>2008.2896000000001</c:v>
                </c:pt>
                <c:pt idx="340">
                  <c:v>2008.3715999999999</c:v>
                </c:pt>
                <c:pt idx="341">
                  <c:v>2008.4563000000001</c:v>
                </c:pt>
                <c:pt idx="342">
                  <c:v>2008.5382999999999</c:v>
                </c:pt>
                <c:pt idx="343">
                  <c:v>2008.623</c:v>
                </c:pt>
                <c:pt idx="344">
                  <c:v>2008.7076999999999</c:v>
                </c:pt>
                <c:pt idx="345">
                  <c:v>2008.7896000000001</c:v>
                </c:pt>
                <c:pt idx="346">
                  <c:v>2008.8742999999999</c:v>
                </c:pt>
                <c:pt idx="347">
                  <c:v>2008.9563000000001</c:v>
                </c:pt>
                <c:pt idx="348">
                  <c:v>2009.0410999999999</c:v>
                </c:pt>
                <c:pt idx="349">
                  <c:v>2009.126</c:v>
                </c:pt>
                <c:pt idx="350">
                  <c:v>2009.2027</c:v>
                </c:pt>
                <c:pt idx="351">
                  <c:v>2009.2877000000001</c:v>
                </c:pt>
                <c:pt idx="352">
                  <c:v>2009.3698999999999</c:v>
                </c:pt>
                <c:pt idx="353">
                  <c:v>2009.4548</c:v>
                </c:pt>
                <c:pt idx="354">
                  <c:v>2009.537</c:v>
                </c:pt>
                <c:pt idx="355">
                  <c:v>2009.6219000000001</c:v>
                </c:pt>
                <c:pt idx="356">
                  <c:v>2009.7067999999999</c:v>
                </c:pt>
                <c:pt idx="357">
                  <c:v>2009.789</c:v>
                </c:pt>
                <c:pt idx="358">
                  <c:v>2009.874</c:v>
                </c:pt>
                <c:pt idx="359">
                  <c:v>2009.9562000000001</c:v>
                </c:pt>
                <c:pt idx="360">
                  <c:v>2010.0410999999999</c:v>
                </c:pt>
                <c:pt idx="361">
                  <c:v>2010.126</c:v>
                </c:pt>
                <c:pt idx="362">
                  <c:v>2010.2027</c:v>
                </c:pt>
                <c:pt idx="363">
                  <c:v>2010.2877000000001</c:v>
                </c:pt>
                <c:pt idx="364">
                  <c:v>2010.3698999999999</c:v>
                </c:pt>
                <c:pt idx="365">
                  <c:v>2010.4548</c:v>
                </c:pt>
                <c:pt idx="366">
                  <c:v>2010.537</c:v>
                </c:pt>
                <c:pt idx="367">
                  <c:v>2010.6219000000001</c:v>
                </c:pt>
                <c:pt idx="368">
                  <c:v>2010.7067999999999</c:v>
                </c:pt>
                <c:pt idx="369">
                  <c:v>2010.789</c:v>
                </c:pt>
                <c:pt idx="370">
                  <c:v>2010.874</c:v>
                </c:pt>
                <c:pt idx="371">
                  <c:v>2010.9562000000001</c:v>
                </c:pt>
                <c:pt idx="372">
                  <c:v>2011.0410999999999</c:v>
                </c:pt>
                <c:pt idx="373">
                  <c:v>2011.126</c:v>
                </c:pt>
                <c:pt idx="374">
                  <c:v>2011.2027</c:v>
                </c:pt>
                <c:pt idx="375">
                  <c:v>2011.2877000000001</c:v>
                </c:pt>
                <c:pt idx="376">
                  <c:v>2011.3698999999999</c:v>
                </c:pt>
                <c:pt idx="377">
                  <c:v>2011.4548</c:v>
                </c:pt>
                <c:pt idx="378">
                  <c:v>2011.537</c:v>
                </c:pt>
                <c:pt idx="379">
                  <c:v>2011.6219000000001</c:v>
                </c:pt>
                <c:pt idx="380">
                  <c:v>2011.7067999999999</c:v>
                </c:pt>
                <c:pt idx="381">
                  <c:v>2011.789</c:v>
                </c:pt>
                <c:pt idx="382">
                  <c:v>2011.874</c:v>
                </c:pt>
                <c:pt idx="383">
                  <c:v>2011.9562000000001</c:v>
                </c:pt>
                <c:pt idx="384">
                  <c:v>2012.0409999999999</c:v>
                </c:pt>
                <c:pt idx="385">
                  <c:v>2012.1257000000001</c:v>
                </c:pt>
                <c:pt idx="386">
                  <c:v>2012.2049</c:v>
                </c:pt>
                <c:pt idx="387">
                  <c:v>2012.2896000000001</c:v>
                </c:pt>
                <c:pt idx="388">
                  <c:v>2012.3715999999999</c:v>
                </c:pt>
                <c:pt idx="389">
                  <c:v>2012.4563000000001</c:v>
                </c:pt>
                <c:pt idx="390">
                  <c:v>2012.5382999999999</c:v>
                </c:pt>
                <c:pt idx="391">
                  <c:v>2012.623</c:v>
                </c:pt>
                <c:pt idx="392">
                  <c:v>2012.7076999999999</c:v>
                </c:pt>
                <c:pt idx="393">
                  <c:v>2012.7896000000001</c:v>
                </c:pt>
                <c:pt idx="394">
                  <c:v>2012.8742999999999</c:v>
                </c:pt>
                <c:pt idx="395">
                  <c:v>2012.9563000000001</c:v>
                </c:pt>
                <c:pt idx="396">
                  <c:v>2013.0410999999999</c:v>
                </c:pt>
                <c:pt idx="397">
                  <c:v>2013.126</c:v>
                </c:pt>
                <c:pt idx="398">
                  <c:v>2013.2027</c:v>
                </c:pt>
                <c:pt idx="399">
                  <c:v>2013.2877000000001</c:v>
                </c:pt>
                <c:pt idx="400">
                  <c:v>2013.3698999999999</c:v>
                </c:pt>
                <c:pt idx="401">
                  <c:v>2013.4548</c:v>
                </c:pt>
                <c:pt idx="402">
                  <c:v>2013.537</c:v>
                </c:pt>
                <c:pt idx="403">
                  <c:v>2013.6219000000001</c:v>
                </c:pt>
                <c:pt idx="404">
                  <c:v>2013.7067999999999</c:v>
                </c:pt>
                <c:pt idx="405">
                  <c:v>2013.789</c:v>
                </c:pt>
                <c:pt idx="406">
                  <c:v>2013.874</c:v>
                </c:pt>
                <c:pt idx="407">
                  <c:v>2013.9562000000001</c:v>
                </c:pt>
                <c:pt idx="408">
                  <c:v>2014.0410999999999</c:v>
                </c:pt>
                <c:pt idx="409">
                  <c:v>2014.126</c:v>
                </c:pt>
                <c:pt idx="410">
                  <c:v>2014.2027</c:v>
                </c:pt>
                <c:pt idx="411">
                  <c:v>2014.2877000000001</c:v>
                </c:pt>
                <c:pt idx="412">
                  <c:v>2014.3698999999999</c:v>
                </c:pt>
                <c:pt idx="413">
                  <c:v>2014.4548</c:v>
                </c:pt>
                <c:pt idx="414">
                  <c:v>2014.537</c:v>
                </c:pt>
                <c:pt idx="415">
                  <c:v>2014.6219000000001</c:v>
                </c:pt>
                <c:pt idx="416">
                  <c:v>2014.7067999999999</c:v>
                </c:pt>
                <c:pt idx="417">
                  <c:v>2014.789</c:v>
                </c:pt>
                <c:pt idx="418">
                  <c:v>2014.874</c:v>
                </c:pt>
                <c:pt idx="419">
                  <c:v>2014.9562000000001</c:v>
                </c:pt>
                <c:pt idx="420">
                  <c:v>2015.0410999999999</c:v>
                </c:pt>
                <c:pt idx="421">
                  <c:v>2015.126</c:v>
                </c:pt>
                <c:pt idx="422">
                  <c:v>2015.2027</c:v>
                </c:pt>
                <c:pt idx="423">
                  <c:v>2015.2877000000001</c:v>
                </c:pt>
                <c:pt idx="424">
                  <c:v>2015.3698999999999</c:v>
                </c:pt>
                <c:pt idx="425">
                  <c:v>2015.4548</c:v>
                </c:pt>
                <c:pt idx="426">
                  <c:v>2015.537</c:v>
                </c:pt>
                <c:pt idx="427">
                  <c:v>2015.6219000000001</c:v>
                </c:pt>
                <c:pt idx="428">
                  <c:v>2015.7067999999999</c:v>
                </c:pt>
                <c:pt idx="429">
                  <c:v>2015.789</c:v>
                </c:pt>
                <c:pt idx="430">
                  <c:v>2015.874</c:v>
                </c:pt>
                <c:pt idx="431">
                  <c:v>2015.9562000000001</c:v>
                </c:pt>
                <c:pt idx="432">
                  <c:v>2016.0409999999999</c:v>
                </c:pt>
                <c:pt idx="433">
                  <c:v>2016.1257000000001</c:v>
                </c:pt>
                <c:pt idx="434">
                  <c:v>2016.2049</c:v>
                </c:pt>
                <c:pt idx="435">
                  <c:v>2016.2896000000001</c:v>
                </c:pt>
                <c:pt idx="436">
                  <c:v>2016.3715999999999</c:v>
                </c:pt>
                <c:pt idx="437">
                  <c:v>2016.4563000000001</c:v>
                </c:pt>
                <c:pt idx="438">
                  <c:v>2016.5382999999999</c:v>
                </c:pt>
                <c:pt idx="439">
                  <c:v>2016.623</c:v>
                </c:pt>
                <c:pt idx="440">
                  <c:v>2016.7076999999999</c:v>
                </c:pt>
                <c:pt idx="441">
                  <c:v>2016.7896000000001</c:v>
                </c:pt>
                <c:pt idx="442">
                  <c:v>2016.8742999999999</c:v>
                </c:pt>
                <c:pt idx="443">
                  <c:v>2016.9563000000001</c:v>
                </c:pt>
                <c:pt idx="444">
                  <c:v>2017.0410999999999</c:v>
                </c:pt>
                <c:pt idx="445">
                  <c:v>2017.126</c:v>
                </c:pt>
                <c:pt idx="446">
                  <c:v>2017.2027</c:v>
                </c:pt>
                <c:pt idx="447">
                  <c:v>2017.2877000000001</c:v>
                </c:pt>
                <c:pt idx="448">
                  <c:v>2017.3698999999999</c:v>
                </c:pt>
                <c:pt idx="449">
                  <c:v>2017.4548</c:v>
                </c:pt>
                <c:pt idx="450">
                  <c:v>2017.537</c:v>
                </c:pt>
                <c:pt idx="451">
                  <c:v>2017.6219000000001</c:v>
                </c:pt>
                <c:pt idx="452">
                  <c:v>2017.7067999999999</c:v>
                </c:pt>
                <c:pt idx="453">
                  <c:v>2017.789</c:v>
                </c:pt>
                <c:pt idx="454">
                  <c:v>2017.874</c:v>
                </c:pt>
                <c:pt idx="455">
                  <c:v>2017.9562000000001</c:v>
                </c:pt>
                <c:pt idx="456">
                  <c:v>2018.0410999999999</c:v>
                </c:pt>
                <c:pt idx="457">
                  <c:v>2018.126</c:v>
                </c:pt>
                <c:pt idx="458">
                  <c:v>2018.2027</c:v>
                </c:pt>
                <c:pt idx="459">
                  <c:v>2018.2877000000001</c:v>
                </c:pt>
                <c:pt idx="460">
                  <c:v>2018.3698999999999</c:v>
                </c:pt>
                <c:pt idx="461">
                  <c:v>2018.4548</c:v>
                </c:pt>
                <c:pt idx="462">
                  <c:v>2018.537</c:v>
                </c:pt>
                <c:pt idx="463">
                  <c:v>2018.6219000000001</c:v>
                </c:pt>
                <c:pt idx="464">
                  <c:v>2018.7067999999999</c:v>
                </c:pt>
                <c:pt idx="465">
                  <c:v>2018.789</c:v>
                </c:pt>
                <c:pt idx="466">
                  <c:v>2018.874</c:v>
                </c:pt>
                <c:pt idx="467">
                  <c:v>2018.9562000000001</c:v>
                </c:pt>
                <c:pt idx="468">
                  <c:v>2019.0410999999999</c:v>
                </c:pt>
                <c:pt idx="469">
                  <c:v>2019.126</c:v>
                </c:pt>
                <c:pt idx="470">
                  <c:v>2019.2027</c:v>
                </c:pt>
                <c:pt idx="471">
                  <c:v>2019.2877000000001</c:v>
                </c:pt>
                <c:pt idx="472">
                  <c:v>2019.3698999999999</c:v>
                </c:pt>
                <c:pt idx="473">
                  <c:v>2019.4548</c:v>
                </c:pt>
                <c:pt idx="474">
                  <c:v>2019.537</c:v>
                </c:pt>
                <c:pt idx="475">
                  <c:v>2019.6219000000001</c:v>
                </c:pt>
                <c:pt idx="476">
                  <c:v>2019.7067999999999</c:v>
                </c:pt>
                <c:pt idx="477">
                  <c:v>2019.789</c:v>
                </c:pt>
                <c:pt idx="478">
                  <c:v>2019.874</c:v>
                </c:pt>
                <c:pt idx="479">
                  <c:v>2019.9562000000001</c:v>
                </c:pt>
                <c:pt idx="480">
                  <c:v>2020.0409999999999</c:v>
                </c:pt>
                <c:pt idx="481">
                  <c:v>2020.1257000000001</c:v>
                </c:pt>
                <c:pt idx="482">
                  <c:v>2020.2049</c:v>
                </c:pt>
                <c:pt idx="483">
                  <c:v>2020.2896000000001</c:v>
                </c:pt>
                <c:pt idx="484">
                  <c:v>2020.3715999999999</c:v>
                </c:pt>
                <c:pt idx="485">
                  <c:v>2020.4563000000001</c:v>
                </c:pt>
                <c:pt idx="486">
                  <c:v>2020.5382999999999</c:v>
                </c:pt>
                <c:pt idx="487">
                  <c:v>2020.623</c:v>
                </c:pt>
                <c:pt idx="488">
                  <c:v>2020.7076999999999</c:v>
                </c:pt>
                <c:pt idx="489">
                  <c:v>2020.7896000000001</c:v>
                </c:pt>
                <c:pt idx="490">
                  <c:v>2020.8742999999999</c:v>
                </c:pt>
                <c:pt idx="491">
                  <c:v>2020.9563000000001</c:v>
                </c:pt>
              </c:numCache>
            </c:numRef>
          </c:xVal>
          <c:yVal>
            <c:numRef>
              <c:f>'Mesures modernes'!$K$7:$K$498</c:f>
              <c:numCache>
                <c:formatCode>General</c:formatCode>
                <c:ptCount val="492"/>
                <c:pt idx="0">
                  <c:v>-99.99</c:v>
                </c:pt>
                <c:pt idx="1">
                  <c:v>-7.56</c:v>
                </c:pt>
                <c:pt idx="2">
                  <c:v>-7.56</c:v>
                </c:pt>
                <c:pt idx="3">
                  <c:v>-7.56</c:v>
                </c:pt>
                <c:pt idx="4">
                  <c:v>-7.57</c:v>
                </c:pt>
                <c:pt idx="5">
                  <c:v>-7.57</c:v>
                </c:pt>
                <c:pt idx="6">
                  <c:v>-7.58</c:v>
                </c:pt>
                <c:pt idx="7">
                  <c:v>-7.58</c:v>
                </c:pt>
                <c:pt idx="8">
                  <c:v>-7.58</c:v>
                </c:pt>
                <c:pt idx="9">
                  <c:v>-7.59</c:v>
                </c:pt>
                <c:pt idx="10">
                  <c:v>-7.59</c:v>
                </c:pt>
                <c:pt idx="11">
                  <c:v>-7.59</c:v>
                </c:pt>
                <c:pt idx="12">
                  <c:v>-7.59</c:v>
                </c:pt>
                <c:pt idx="13">
                  <c:v>-7.59</c:v>
                </c:pt>
                <c:pt idx="14">
                  <c:v>-7.59</c:v>
                </c:pt>
                <c:pt idx="15">
                  <c:v>-7.6</c:v>
                </c:pt>
                <c:pt idx="16">
                  <c:v>-7.6</c:v>
                </c:pt>
                <c:pt idx="17">
                  <c:v>-7.6</c:v>
                </c:pt>
                <c:pt idx="18">
                  <c:v>-7.6</c:v>
                </c:pt>
                <c:pt idx="19">
                  <c:v>-7.6</c:v>
                </c:pt>
                <c:pt idx="20">
                  <c:v>-7.59</c:v>
                </c:pt>
                <c:pt idx="21">
                  <c:v>-7.59</c:v>
                </c:pt>
                <c:pt idx="22">
                  <c:v>-7.59</c:v>
                </c:pt>
                <c:pt idx="23">
                  <c:v>-7.59</c:v>
                </c:pt>
                <c:pt idx="24">
                  <c:v>-7.59</c:v>
                </c:pt>
                <c:pt idx="25">
                  <c:v>-7.59</c:v>
                </c:pt>
                <c:pt idx="26">
                  <c:v>-7.59</c:v>
                </c:pt>
                <c:pt idx="27">
                  <c:v>-7.6</c:v>
                </c:pt>
                <c:pt idx="28">
                  <c:v>-7.6</c:v>
                </c:pt>
                <c:pt idx="29">
                  <c:v>-7.6</c:v>
                </c:pt>
                <c:pt idx="30">
                  <c:v>-7.6</c:v>
                </c:pt>
                <c:pt idx="31">
                  <c:v>-7.6</c:v>
                </c:pt>
                <c:pt idx="32">
                  <c:v>-7.61</c:v>
                </c:pt>
                <c:pt idx="33">
                  <c:v>-7.61</c:v>
                </c:pt>
                <c:pt idx="34">
                  <c:v>-7.61</c:v>
                </c:pt>
                <c:pt idx="35">
                  <c:v>-7.62</c:v>
                </c:pt>
                <c:pt idx="36">
                  <c:v>-7.62</c:v>
                </c:pt>
                <c:pt idx="37">
                  <c:v>-7.63</c:v>
                </c:pt>
                <c:pt idx="38">
                  <c:v>-7.63</c:v>
                </c:pt>
                <c:pt idx="39">
                  <c:v>-7.64</c:v>
                </c:pt>
                <c:pt idx="40">
                  <c:v>-7.65</c:v>
                </c:pt>
                <c:pt idx="41">
                  <c:v>-7.65</c:v>
                </c:pt>
                <c:pt idx="42">
                  <c:v>-7.66</c:v>
                </c:pt>
                <c:pt idx="43">
                  <c:v>-7.67</c:v>
                </c:pt>
                <c:pt idx="44">
                  <c:v>-7.68</c:v>
                </c:pt>
                <c:pt idx="45">
                  <c:v>-7.68</c:v>
                </c:pt>
                <c:pt idx="46">
                  <c:v>-7.69</c:v>
                </c:pt>
                <c:pt idx="47">
                  <c:v>-7.7</c:v>
                </c:pt>
                <c:pt idx="48">
                  <c:v>-7.7</c:v>
                </c:pt>
                <c:pt idx="49">
                  <c:v>-7.71</c:v>
                </c:pt>
                <c:pt idx="50">
                  <c:v>-7.71</c:v>
                </c:pt>
                <c:pt idx="51">
                  <c:v>-7.72</c:v>
                </c:pt>
                <c:pt idx="52">
                  <c:v>-7.72</c:v>
                </c:pt>
                <c:pt idx="53">
                  <c:v>-7.72</c:v>
                </c:pt>
                <c:pt idx="54">
                  <c:v>-7.72</c:v>
                </c:pt>
                <c:pt idx="55">
                  <c:v>-7.72</c:v>
                </c:pt>
                <c:pt idx="56">
                  <c:v>-7.71</c:v>
                </c:pt>
                <c:pt idx="57">
                  <c:v>-7.71</c:v>
                </c:pt>
                <c:pt idx="58">
                  <c:v>-7.71</c:v>
                </c:pt>
                <c:pt idx="59">
                  <c:v>-7.7</c:v>
                </c:pt>
                <c:pt idx="60">
                  <c:v>-7.7</c:v>
                </c:pt>
                <c:pt idx="61">
                  <c:v>-7.69</c:v>
                </c:pt>
                <c:pt idx="62">
                  <c:v>-7.69</c:v>
                </c:pt>
                <c:pt idx="63">
                  <c:v>-7.69</c:v>
                </c:pt>
                <c:pt idx="64">
                  <c:v>-7.68</c:v>
                </c:pt>
                <c:pt idx="65">
                  <c:v>-7.68</c:v>
                </c:pt>
                <c:pt idx="66">
                  <c:v>-7.68</c:v>
                </c:pt>
                <c:pt idx="67">
                  <c:v>-7.67</c:v>
                </c:pt>
                <c:pt idx="68">
                  <c:v>-7.67</c:v>
                </c:pt>
                <c:pt idx="69">
                  <c:v>-7.67</c:v>
                </c:pt>
                <c:pt idx="70">
                  <c:v>-7.67</c:v>
                </c:pt>
                <c:pt idx="71">
                  <c:v>-7.66</c:v>
                </c:pt>
                <c:pt idx="72">
                  <c:v>-7.66</c:v>
                </c:pt>
                <c:pt idx="73">
                  <c:v>-7.66</c:v>
                </c:pt>
                <c:pt idx="74">
                  <c:v>-7.66</c:v>
                </c:pt>
                <c:pt idx="75">
                  <c:v>-7.65</c:v>
                </c:pt>
                <c:pt idx="76">
                  <c:v>-7.65</c:v>
                </c:pt>
                <c:pt idx="77">
                  <c:v>-7.65</c:v>
                </c:pt>
                <c:pt idx="78">
                  <c:v>-7.65</c:v>
                </c:pt>
                <c:pt idx="79">
                  <c:v>-7.65</c:v>
                </c:pt>
                <c:pt idx="80">
                  <c:v>-7.65</c:v>
                </c:pt>
                <c:pt idx="81">
                  <c:v>-7.65</c:v>
                </c:pt>
                <c:pt idx="82">
                  <c:v>-7.65</c:v>
                </c:pt>
                <c:pt idx="83">
                  <c:v>-7.66</c:v>
                </c:pt>
                <c:pt idx="84">
                  <c:v>-7.66</c:v>
                </c:pt>
                <c:pt idx="85">
                  <c:v>-7.67</c:v>
                </c:pt>
                <c:pt idx="86">
                  <c:v>-7.68</c:v>
                </c:pt>
                <c:pt idx="87">
                  <c:v>-7.68</c:v>
                </c:pt>
                <c:pt idx="88">
                  <c:v>-7.69</c:v>
                </c:pt>
                <c:pt idx="89">
                  <c:v>-7.7</c:v>
                </c:pt>
                <c:pt idx="90">
                  <c:v>-7.71</c:v>
                </c:pt>
                <c:pt idx="91">
                  <c:v>-7.72</c:v>
                </c:pt>
                <c:pt idx="92">
                  <c:v>-7.73</c:v>
                </c:pt>
                <c:pt idx="93">
                  <c:v>-7.74</c:v>
                </c:pt>
                <c:pt idx="94">
                  <c:v>-7.74</c:v>
                </c:pt>
                <c:pt idx="95">
                  <c:v>-7.75</c:v>
                </c:pt>
                <c:pt idx="96">
                  <c:v>-7.76</c:v>
                </c:pt>
                <c:pt idx="97">
                  <c:v>-7.76</c:v>
                </c:pt>
                <c:pt idx="98">
                  <c:v>-7.77</c:v>
                </c:pt>
                <c:pt idx="99">
                  <c:v>-7.78</c:v>
                </c:pt>
                <c:pt idx="100">
                  <c:v>-7.78</c:v>
                </c:pt>
                <c:pt idx="101">
                  <c:v>-7.78</c:v>
                </c:pt>
                <c:pt idx="102">
                  <c:v>-7.79</c:v>
                </c:pt>
                <c:pt idx="103">
                  <c:v>-7.79</c:v>
                </c:pt>
                <c:pt idx="104">
                  <c:v>-7.79</c:v>
                </c:pt>
                <c:pt idx="105">
                  <c:v>-7.79</c:v>
                </c:pt>
                <c:pt idx="106">
                  <c:v>-7.79</c:v>
                </c:pt>
                <c:pt idx="107">
                  <c:v>-7.8</c:v>
                </c:pt>
                <c:pt idx="108">
                  <c:v>-7.8</c:v>
                </c:pt>
                <c:pt idx="109">
                  <c:v>-7.8</c:v>
                </c:pt>
                <c:pt idx="110">
                  <c:v>-7.8</c:v>
                </c:pt>
                <c:pt idx="111">
                  <c:v>-7.8</c:v>
                </c:pt>
                <c:pt idx="112">
                  <c:v>-7.8</c:v>
                </c:pt>
                <c:pt idx="113">
                  <c:v>-7.81</c:v>
                </c:pt>
                <c:pt idx="114">
                  <c:v>-7.81</c:v>
                </c:pt>
                <c:pt idx="115">
                  <c:v>-7.81</c:v>
                </c:pt>
                <c:pt idx="116">
                  <c:v>-7.82</c:v>
                </c:pt>
                <c:pt idx="117">
                  <c:v>-7.82</c:v>
                </c:pt>
                <c:pt idx="118">
                  <c:v>-7.82</c:v>
                </c:pt>
                <c:pt idx="119">
                  <c:v>-7.83</c:v>
                </c:pt>
                <c:pt idx="120">
                  <c:v>-7.83</c:v>
                </c:pt>
                <c:pt idx="121">
                  <c:v>-7.83</c:v>
                </c:pt>
                <c:pt idx="122">
                  <c:v>-7.84</c:v>
                </c:pt>
                <c:pt idx="123">
                  <c:v>-7.84</c:v>
                </c:pt>
                <c:pt idx="124">
                  <c:v>-7.84</c:v>
                </c:pt>
                <c:pt idx="125">
                  <c:v>-7.84</c:v>
                </c:pt>
                <c:pt idx="126">
                  <c:v>-7.84</c:v>
                </c:pt>
                <c:pt idx="127">
                  <c:v>-7.84</c:v>
                </c:pt>
                <c:pt idx="128">
                  <c:v>-7.83</c:v>
                </c:pt>
                <c:pt idx="129">
                  <c:v>-7.83</c:v>
                </c:pt>
                <c:pt idx="130">
                  <c:v>-7.83</c:v>
                </c:pt>
                <c:pt idx="131">
                  <c:v>-7.83</c:v>
                </c:pt>
                <c:pt idx="132">
                  <c:v>-7.83</c:v>
                </c:pt>
                <c:pt idx="133">
                  <c:v>-7.82</c:v>
                </c:pt>
                <c:pt idx="134">
                  <c:v>-7.82</c:v>
                </c:pt>
                <c:pt idx="135">
                  <c:v>-7.82</c:v>
                </c:pt>
                <c:pt idx="136">
                  <c:v>-7.82</c:v>
                </c:pt>
                <c:pt idx="137">
                  <c:v>-7.82</c:v>
                </c:pt>
                <c:pt idx="138">
                  <c:v>-7.82</c:v>
                </c:pt>
                <c:pt idx="139">
                  <c:v>-7.82</c:v>
                </c:pt>
                <c:pt idx="140">
                  <c:v>-7.82</c:v>
                </c:pt>
                <c:pt idx="141">
                  <c:v>-7.83</c:v>
                </c:pt>
                <c:pt idx="142">
                  <c:v>-7.83</c:v>
                </c:pt>
                <c:pt idx="143">
                  <c:v>-7.83</c:v>
                </c:pt>
                <c:pt idx="144">
                  <c:v>-7.83</c:v>
                </c:pt>
                <c:pt idx="145">
                  <c:v>-7.83</c:v>
                </c:pt>
                <c:pt idx="146">
                  <c:v>-7.83</c:v>
                </c:pt>
                <c:pt idx="147">
                  <c:v>-7.83</c:v>
                </c:pt>
                <c:pt idx="148">
                  <c:v>-7.83</c:v>
                </c:pt>
                <c:pt idx="149">
                  <c:v>-7.83</c:v>
                </c:pt>
                <c:pt idx="150">
                  <c:v>-7.83</c:v>
                </c:pt>
                <c:pt idx="151">
                  <c:v>-7.83</c:v>
                </c:pt>
                <c:pt idx="152">
                  <c:v>-7.83</c:v>
                </c:pt>
                <c:pt idx="153">
                  <c:v>-7.83</c:v>
                </c:pt>
                <c:pt idx="154">
                  <c:v>-7.83</c:v>
                </c:pt>
                <c:pt idx="155">
                  <c:v>-7.82</c:v>
                </c:pt>
                <c:pt idx="156">
                  <c:v>-7.82</c:v>
                </c:pt>
                <c:pt idx="157">
                  <c:v>-7.82</c:v>
                </c:pt>
                <c:pt idx="158">
                  <c:v>-7.81</c:v>
                </c:pt>
                <c:pt idx="159">
                  <c:v>-7.81</c:v>
                </c:pt>
                <c:pt idx="160">
                  <c:v>-7.81</c:v>
                </c:pt>
                <c:pt idx="161">
                  <c:v>-7.81</c:v>
                </c:pt>
                <c:pt idx="162">
                  <c:v>-7.81</c:v>
                </c:pt>
                <c:pt idx="163">
                  <c:v>-7.81</c:v>
                </c:pt>
                <c:pt idx="164">
                  <c:v>-7.81</c:v>
                </c:pt>
                <c:pt idx="165">
                  <c:v>-7.82</c:v>
                </c:pt>
                <c:pt idx="166">
                  <c:v>-7.82</c:v>
                </c:pt>
                <c:pt idx="167">
                  <c:v>-7.82</c:v>
                </c:pt>
                <c:pt idx="168">
                  <c:v>-7.83</c:v>
                </c:pt>
                <c:pt idx="169">
                  <c:v>-7.83</c:v>
                </c:pt>
                <c:pt idx="170">
                  <c:v>-7.83</c:v>
                </c:pt>
                <c:pt idx="171">
                  <c:v>-7.84</c:v>
                </c:pt>
                <c:pt idx="172">
                  <c:v>-7.84</c:v>
                </c:pt>
                <c:pt idx="173">
                  <c:v>-7.84</c:v>
                </c:pt>
                <c:pt idx="174">
                  <c:v>-7.85</c:v>
                </c:pt>
                <c:pt idx="175">
                  <c:v>-7.85</c:v>
                </c:pt>
                <c:pt idx="176">
                  <c:v>-7.85</c:v>
                </c:pt>
                <c:pt idx="177">
                  <c:v>-7.86</c:v>
                </c:pt>
                <c:pt idx="178">
                  <c:v>-7.86</c:v>
                </c:pt>
                <c:pt idx="179">
                  <c:v>-7.87</c:v>
                </c:pt>
                <c:pt idx="180">
                  <c:v>-7.87</c:v>
                </c:pt>
                <c:pt idx="181">
                  <c:v>-7.87</c:v>
                </c:pt>
                <c:pt idx="182">
                  <c:v>-7.88</c:v>
                </c:pt>
                <c:pt idx="183">
                  <c:v>-7.88</c:v>
                </c:pt>
                <c:pt idx="184">
                  <c:v>-7.88</c:v>
                </c:pt>
                <c:pt idx="185">
                  <c:v>-7.89</c:v>
                </c:pt>
                <c:pt idx="186">
                  <c:v>-7.89</c:v>
                </c:pt>
                <c:pt idx="187">
                  <c:v>-7.89</c:v>
                </c:pt>
                <c:pt idx="188">
                  <c:v>-7.9</c:v>
                </c:pt>
                <c:pt idx="189">
                  <c:v>-7.9</c:v>
                </c:pt>
                <c:pt idx="190">
                  <c:v>-7.91</c:v>
                </c:pt>
                <c:pt idx="191">
                  <c:v>-7.91</c:v>
                </c:pt>
                <c:pt idx="192">
                  <c:v>-7.91</c:v>
                </c:pt>
                <c:pt idx="193">
                  <c:v>-7.92</c:v>
                </c:pt>
                <c:pt idx="194">
                  <c:v>-7.92</c:v>
                </c:pt>
                <c:pt idx="195">
                  <c:v>-7.93</c:v>
                </c:pt>
                <c:pt idx="196">
                  <c:v>-7.93</c:v>
                </c:pt>
                <c:pt idx="197">
                  <c:v>-7.93</c:v>
                </c:pt>
                <c:pt idx="198">
                  <c:v>-7.93</c:v>
                </c:pt>
                <c:pt idx="199">
                  <c:v>-7.94</c:v>
                </c:pt>
                <c:pt idx="200">
                  <c:v>-7.94</c:v>
                </c:pt>
                <c:pt idx="201">
                  <c:v>-7.94</c:v>
                </c:pt>
                <c:pt idx="202">
                  <c:v>-7.94</c:v>
                </c:pt>
                <c:pt idx="203">
                  <c:v>-7.94</c:v>
                </c:pt>
                <c:pt idx="204">
                  <c:v>-7.94</c:v>
                </c:pt>
                <c:pt idx="205">
                  <c:v>-7.94</c:v>
                </c:pt>
                <c:pt idx="206">
                  <c:v>-7.95</c:v>
                </c:pt>
                <c:pt idx="207">
                  <c:v>-7.95</c:v>
                </c:pt>
                <c:pt idx="208">
                  <c:v>-7.95</c:v>
                </c:pt>
                <c:pt idx="209">
                  <c:v>-7.95</c:v>
                </c:pt>
                <c:pt idx="210">
                  <c:v>-7.96</c:v>
                </c:pt>
                <c:pt idx="211">
                  <c:v>-7.96</c:v>
                </c:pt>
                <c:pt idx="212">
                  <c:v>-7.96</c:v>
                </c:pt>
                <c:pt idx="213">
                  <c:v>-7.97</c:v>
                </c:pt>
                <c:pt idx="214">
                  <c:v>-7.98</c:v>
                </c:pt>
                <c:pt idx="215">
                  <c:v>-7.99</c:v>
                </c:pt>
                <c:pt idx="216">
                  <c:v>-7.99</c:v>
                </c:pt>
                <c:pt idx="217">
                  <c:v>-8</c:v>
                </c:pt>
                <c:pt idx="218">
                  <c:v>-8.01</c:v>
                </c:pt>
                <c:pt idx="219">
                  <c:v>-8.02</c:v>
                </c:pt>
                <c:pt idx="220">
                  <c:v>-8.0299999999999994</c:v>
                </c:pt>
                <c:pt idx="221">
                  <c:v>-8.0399999999999991</c:v>
                </c:pt>
                <c:pt idx="222">
                  <c:v>-8.0500000000000007</c:v>
                </c:pt>
                <c:pt idx="223">
                  <c:v>-8.0500000000000007</c:v>
                </c:pt>
                <c:pt idx="224">
                  <c:v>-8.06</c:v>
                </c:pt>
                <c:pt idx="225">
                  <c:v>-8.06</c:v>
                </c:pt>
                <c:pt idx="226">
                  <c:v>-8.06</c:v>
                </c:pt>
                <c:pt idx="227">
                  <c:v>-8.06</c:v>
                </c:pt>
                <c:pt idx="228">
                  <c:v>-8.0500000000000007</c:v>
                </c:pt>
                <c:pt idx="229">
                  <c:v>-8.0500000000000007</c:v>
                </c:pt>
                <c:pt idx="230">
                  <c:v>-8.0500000000000007</c:v>
                </c:pt>
                <c:pt idx="231">
                  <c:v>-8.0500000000000007</c:v>
                </c:pt>
                <c:pt idx="232">
                  <c:v>-8.0399999999999991</c:v>
                </c:pt>
                <c:pt idx="233">
                  <c:v>-8.0399999999999991</c:v>
                </c:pt>
                <c:pt idx="234">
                  <c:v>-8.0399999999999991</c:v>
                </c:pt>
                <c:pt idx="235">
                  <c:v>-8.0399999999999991</c:v>
                </c:pt>
                <c:pt idx="236">
                  <c:v>-8.0399999999999991</c:v>
                </c:pt>
                <c:pt idx="237">
                  <c:v>-8.0399999999999991</c:v>
                </c:pt>
                <c:pt idx="238">
                  <c:v>-8.0399999999999991</c:v>
                </c:pt>
                <c:pt idx="239">
                  <c:v>-8.0399999999999991</c:v>
                </c:pt>
                <c:pt idx="240">
                  <c:v>-8.0399999999999991</c:v>
                </c:pt>
                <c:pt idx="241">
                  <c:v>-8.0399999999999991</c:v>
                </c:pt>
                <c:pt idx="242">
                  <c:v>-8.0399999999999991</c:v>
                </c:pt>
                <c:pt idx="243">
                  <c:v>-8.0399999999999991</c:v>
                </c:pt>
                <c:pt idx="244">
                  <c:v>-8.0500000000000007</c:v>
                </c:pt>
                <c:pt idx="245">
                  <c:v>-8.0500000000000007</c:v>
                </c:pt>
                <c:pt idx="246">
                  <c:v>-8.0500000000000007</c:v>
                </c:pt>
                <c:pt idx="247">
                  <c:v>-8.0500000000000007</c:v>
                </c:pt>
                <c:pt idx="248">
                  <c:v>-8.06</c:v>
                </c:pt>
                <c:pt idx="249">
                  <c:v>-8.06</c:v>
                </c:pt>
                <c:pt idx="250">
                  <c:v>-8.06</c:v>
                </c:pt>
                <c:pt idx="251">
                  <c:v>-8.06</c:v>
                </c:pt>
                <c:pt idx="252">
                  <c:v>-8.06</c:v>
                </c:pt>
                <c:pt idx="253">
                  <c:v>-8.06</c:v>
                </c:pt>
                <c:pt idx="254">
                  <c:v>-8.06</c:v>
                </c:pt>
                <c:pt idx="255">
                  <c:v>-8.07</c:v>
                </c:pt>
                <c:pt idx="256">
                  <c:v>-8.07</c:v>
                </c:pt>
                <c:pt idx="257">
                  <c:v>-8.07</c:v>
                </c:pt>
                <c:pt idx="258">
                  <c:v>-8.07</c:v>
                </c:pt>
                <c:pt idx="259">
                  <c:v>-8.07</c:v>
                </c:pt>
                <c:pt idx="260">
                  <c:v>-8.07</c:v>
                </c:pt>
                <c:pt idx="261">
                  <c:v>-8.07</c:v>
                </c:pt>
                <c:pt idx="262">
                  <c:v>-8.07</c:v>
                </c:pt>
                <c:pt idx="263">
                  <c:v>-8.07</c:v>
                </c:pt>
                <c:pt idx="264">
                  <c:v>-8.08</c:v>
                </c:pt>
                <c:pt idx="265">
                  <c:v>-8.08</c:v>
                </c:pt>
                <c:pt idx="266">
                  <c:v>-8.08</c:v>
                </c:pt>
                <c:pt idx="267">
                  <c:v>-8.08</c:v>
                </c:pt>
                <c:pt idx="268">
                  <c:v>-8.09</c:v>
                </c:pt>
                <c:pt idx="269">
                  <c:v>-8.09</c:v>
                </c:pt>
                <c:pt idx="270">
                  <c:v>-8.09</c:v>
                </c:pt>
                <c:pt idx="271">
                  <c:v>-8.1</c:v>
                </c:pt>
                <c:pt idx="272">
                  <c:v>-8.1</c:v>
                </c:pt>
                <c:pt idx="273">
                  <c:v>-8.11</c:v>
                </c:pt>
                <c:pt idx="274">
                  <c:v>-8.1199999999999992</c:v>
                </c:pt>
                <c:pt idx="275">
                  <c:v>-8.1199999999999992</c:v>
                </c:pt>
                <c:pt idx="276">
                  <c:v>-8.1300000000000008</c:v>
                </c:pt>
                <c:pt idx="277">
                  <c:v>-8.1300000000000008</c:v>
                </c:pt>
                <c:pt idx="278">
                  <c:v>-8.14</c:v>
                </c:pt>
                <c:pt idx="279">
                  <c:v>-8.15</c:v>
                </c:pt>
                <c:pt idx="280">
                  <c:v>-8.15</c:v>
                </c:pt>
                <c:pt idx="281">
                  <c:v>-8.16</c:v>
                </c:pt>
                <c:pt idx="282">
                  <c:v>-8.16</c:v>
                </c:pt>
                <c:pt idx="283">
                  <c:v>-8.17</c:v>
                </c:pt>
                <c:pt idx="284">
                  <c:v>-8.17</c:v>
                </c:pt>
                <c:pt idx="285">
                  <c:v>-8.18</c:v>
                </c:pt>
                <c:pt idx="286">
                  <c:v>-8.18</c:v>
                </c:pt>
                <c:pt idx="287">
                  <c:v>-8.18</c:v>
                </c:pt>
                <c:pt idx="288">
                  <c:v>-8.18</c:v>
                </c:pt>
                <c:pt idx="289">
                  <c:v>-8.19</c:v>
                </c:pt>
                <c:pt idx="290">
                  <c:v>-8.19</c:v>
                </c:pt>
                <c:pt idx="291">
                  <c:v>-8.19</c:v>
                </c:pt>
                <c:pt idx="292">
                  <c:v>-8.19</c:v>
                </c:pt>
                <c:pt idx="293">
                  <c:v>-8.19</c:v>
                </c:pt>
                <c:pt idx="294">
                  <c:v>-8.19</c:v>
                </c:pt>
                <c:pt idx="295">
                  <c:v>-8.1999999999999993</c:v>
                </c:pt>
                <c:pt idx="296">
                  <c:v>-8.1999999999999993</c:v>
                </c:pt>
                <c:pt idx="297">
                  <c:v>-8.1999999999999993</c:v>
                </c:pt>
                <c:pt idx="298">
                  <c:v>-8.1999999999999993</c:v>
                </c:pt>
                <c:pt idx="299">
                  <c:v>-8.2100000000000009</c:v>
                </c:pt>
                <c:pt idx="300">
                  <c:v>-8.2100000000000009</c:v>
                </c:pt>
                <c:pt idx="301">
                  <c:v>-8.2100000000000009</c:v>
                </c:pt>
                <c:pt idx="302">
                  <c:v>-8.2200000000000006</c:v>
                </c:pt>
                <c:pt idx="303">
                  <c:v>-8.2200000000000006</c:v>
                </c:pt>
                <c:pt idx="304">
                  <c:v>-8.2200000000000006</c:v>
                </c:pt>
                <c:pt idx="305">
                  <c:v>-8.23</c:v>
                </c:pt>
                <c:pt idx="306">
                  <c:v>-8.23</c:v>
                </c:pt>
                <c:pt idx="307">
                  <c:v>-8.23</c:v>
                </c:pt>
                <c:pt idx="308">
                  <c:v>-8.23</c:v>
                </c:pt>
                <c:pt idx="309">
                  <c:v>-8.24</c:v>
                </c:pt>
                <c:pt idx="310">
                  <c:v>-8.24</c:v>
                </c:pt>
                <c:pt idx="311">
                  <c:v>-8.24</c:v>
                </c:pt>
                <c:pt idx="312">
                  <c:v>-8.24</c:v>
                </c:pt>
                <c:pt idx="313">
                  <c:v>-8.24</c:v>
                </c:pt>
                <c:pt idx="314">
                  <c:v>-8.24</c:v>
                </c:pt>
                <c:pt idx="315">
                  <c:v>-8.25</c:v>
                </c:pt>
                <c:pt idx="316">
                  <c:v>-8.25</c:v>
                </c:pt>
                <c:pt idx="317">
                  <c:v>-8.25</c:v>
                </c:pt>
                <c:pt idx="318">
                  <c:v>-8.25</c:v>
                </c:pt>
                <c:pt idx="319">
                  <c:v>-8.25</c:v>
                </c:pt>
                <c:pt idx="320">
                  <c:v>-8.25</c:v>
                </c:pt>
                <c:pt idx="321">
                  <c:v>-8.25</c:v>
                </c:pt>
                <c:pt idx="322">
                  <c:v>-8.25</c:v>
                </c:pt>
                <c:pt idx="323">
                  <c:v>-8.25</c:v>
                </c:pt>
                <c:pt idx="324">
                  <c:v>-8.25</c:v>
                </c:pt>
                <c:pt idx="325">
                  <c:v>-8.25</c:v>
                </c:pt>
                <c:pt idx="326">
                  <c:v>-8.25</c:v>
                </c:pt>
                <c:pt idx="327">
                  <c:v>-8.25</c:v>
                </c:pt>
                <c:pt idx="328">
                  <c:v>-8.25</c:v>
                </c:pt>
                <c:pt idx="329">
                  <c:v>-8.25</c:v>
                </c:pt>
                <c:pt idx="330">
                  <c:v>-8.25</c:v>
                </c:pt>
                <c:pt idx="331">
                  <c:v>-8.26</c:v>
                </c:pt>
                <c:pt idx="332">
                  <c:v>-8.26</c:v>
                </c:pt>
                <c:pt idx="333">
                  <c:v>-8.26</c:v>
                </c:pt>
                <c:pt idx="334">
                  <c:v>-8.26</c:v>
                </c:pt>
                <c:pt idx="335">
                  <c:v>-8.26</c:v>
                </c:pt>
                <c:pt idx="336">
                  <c:v>-8.26</c:v>
                </c:pt>
                <c:pt idx="337">
                  <c:v>-8.26</c:v>
                </c:pt>
                <c:pt idx="338">
                  <c:v>-8.26</c:v>
                </c:pt>
                <c:pt idx="339">
                  <c:v>-8.26</c:v>
                </c:pt>
                <c:pt idx="340">
                  <c:v>-8.26</c:v>
                </c:pt>
                <c:pt idx="341">
                  <c:v>-8.26</c:v>
                </c:pt>
                <c:pt idx="342">
                  <c:v>-8.27</c:v>
                </c:pt>
                <c:pt idx="343">
                  <c:v>-8.27</c:v>
                </c:pt>
                <c:pt idx="344">
                  <c:v>-8.27</c:v>
                </c:pt>
                <c:pt idx="345">
                  <c:v>-8.2799999999999994</c:v>
                </c:pt>
                <c:pt idx="346">
                  <c:v>-8.2799999999999994</c:v>
                </c:pt>
                <c:pt idx="347">
                  <c:v>-8.2799999999999994</c:v>
                </c:pt>
                <c:pt idx="348">
                  <c:v>-8.2799999999999994</c:v>
                </c:pt>
                <c:pt idx="349">
                  <c:v>-8.27</c:v>
                </c:pt>
                <c:pt idx="350">
                  <c:v>-8.27</c:v>
                </c:pt>
                <c:pt idx="351">
                  <c:v>-8.27</c:v>
                </c:pt>
                <c:pt idx="352">
                  <c:v>-8.27</c:v>
                </c:pt>
                <c:pt idx="353">
                  <c:v>-8.27</c:v>
                </c:pt>
                <c:pt idx="354">
                  <c:v>-8.27</c:v>
                </c:pt>
                <c:pt idx="355">
                  <c:v>-8.27</c:v>
                </c:pt>
                <c:pt idx="356">
                  <c:v>-8.27</c:v>
                </c:pt>
                <c:pt idx="357">
                  <c:v>-8.27</c:v>
                </c:pt>
                <c:pt idx="358">
                  <c:v>-8.27</c:v>
                </c:pt>
                <c:pt idx="359">
                  <c:v>-8.27</c:v>
                </c:pt>
                <c:pt idx="360">
                  <c:v>-8.2799999999999994</c:v>
                </c:pt>
                <c:pt idx="361">
                  <c:v>-8.2899999999999991</c:v>
                </c:pt>
                <c:pt idx="362">
                  <c:v>-8.3000000000000007</c:v>
                </c:pt>
                <c:pt idx="363">
                  <c:v>-8.31</c:v>
                </c:pt>
                <c:pt idx="364">
                  <c:v>-8.31</c:v>
                </c:pt>
                <c:pt idx="365">
                  <c:v>-8.32</c:v>
                </c:pt>
                <c:pt idx="366">
                  <c:v>-8.32</c:v>
                </c:pt>
                <c:pt idx="367">
                  <c:v>-8.32</c:v>
                </c:pt>
                <c:pt idx="368">
                  <c:v>-8.32</c:v>
                </c:pt>
                <c:pt idx="369">
                  <c:v>-8.33</c:v>
                </c:pt>
                <c:pt idx="370">
                  <c:v>-8.33</c:v>
                </c:pt>
                <c:pt idx="371">
                  <c:v>-8.32</c:v>
                </c:pt>
                <c:pt idx="372">
                  <c:v>-8.32</c:v>
                </c:pt>
                <c:pt idx="373">
                  <c:v>-8.32</c:v>
                </c:pt>
                <c:pt idx="374">
                  <c:v>-8.31</c:v>
                </c:pt>
                <c:pt idx="375">
                  <c:v>-8.31</c:v>
                </c:pt>
                <c:pt idx="376">
                  <c:v>-8.31</c:v>
                </c:pt>
                <c:pt idx="377">
                  <c:v>-8.32</c:v>
                </c:pt>
                <c:pt idx="378">
                  <c:v>-8.32</c:v>
                </c:pt>
                <c:pt idx="379">
                  <c:v>-8.32</c:v>
                </c:pt>
                <c:pt idx="380">
                  <c:v>-8.32</c:v>
                </c:pt>
                <c:pt idx="381">
                  <c:v>-8.32</c:v>
                </c:pt>
                <c:pt idx="382">
                  <c:v>-8.32</c:v>
                </c:pt>
                <c:pt idx="383">
                  <c:v>-8.32</c:v>
                </c:pt>
                <c:pt idx="384">
                  <c:v>-8.32</c:v>
                </c:pt>
                <c:pt idx="385">
                  <c:v>-8.31</c:v>
                </c:pt>
                <c:pt idx="386">
                  <c:v>-8.31</c:v>
                </c:pt>
                <c:pt idx="387">
                  <c:v>-8.32</c:v>
                </c:pt>
                <c:pt idx="388">
                  <c:v>-8.33</c:v>
                </c:pt>
                <c:pt idx="389">
                  <c:v>-8.34</c:v>
                </c:pt>
                <c:pt idx="390">
                  <c:v>-8.35</c:v>
                </c:pt>
                <c:pt idx="391">
                  <c:v>-8.36</c:v>
                </c:pt>
                <c:pt idx="392">
                  <c:v>-8.3699999999999992</c:v>
                </c:pt>
                <c:pt idx="393">
                  <c:v>-8.3699999999999992</c:v>
                </c:pt>
                <c:pt idx="394">
                  <c:v>-8.3800000000000008</c:v>
                </c:pt>
                <c:pt idx="395">
                  <c:v>-8.39</c:v>
                </c:pt>
                <c:pt idx="396">
                  <c:v>-8.39</c:v>
                </c:pt>
                <c:pt idx="397">
                  <c:v>-8.39</c:v>
                </c:pt>
                <c:pt idx="398">
                  <c:v>-8.4</c:v>
                </c:pt>
                <c:pt idx="399">
                  <c:v>-8.4</c:v>
                </c:pt>
                <c:pt idx="400">
                  <c:v>-8.41</c:v>
                </c:pt>
                <c:pt idx="401">
                  <c:v>-8.42</c:v>
                </c:pt>
                <c:pt idx="402">
                  <c:v>-8.42</c:v>
                </c:pt>
                <c:pt idx="403">
                  <c:v>-8.42</c:v>
                </c:pt>
                <c:pt idx="404">
                  <c:v>-8.42</c:v>
                </c:pt>
                <c:pt idx="405">
                  <c:v>-8.42</c:v>
                </c:pt>
                <c:pt idx="406">
                  <c:v>-8.42</c:v>
                </c:pt>
                <c:pt idx="407">
                  <c:v>-8.42</c:v>
                </c:pt>
                <c:pt idx="408">
                  <c:v>-8.41</c:v>
                </c:pt>
                <c:pt idx="409">
                  <c:v>-8.42</c:v>
                </c:pt>
                <c:pt idx="410">
                  <c:v>-8.42</c:v>
                </c:pt>
                <c:pt idx="411">
                  <c:v>-8.42</c:v>
                </c:pt>
                <c:pt idx="412">
                  <c:v>-8.42</c:v>
                </c:pt>
                <c:pt idx="413">
                  <c:v>-8.42</c:v>
                </c:pt>
                <c:pt idx="414">
                  <c:v>-8.41</c:v>
                </c:pt>
                <c:pt idx="415">
                  <c:v>-8.4</c:v>
                </c:pt>
                <c:pt idx="416">
                  <c:v>-8.39</c:v>
                </c:pt>
                <c:pt idx="417">
                  <c:v>-8.39</c:v>
                </c:pt>
                <c:pt idx="418">
                  <c:v>-8.4</c:v>
                </c:pt>
                <c:pt idx="419">
                  <c:v>-8.41</c:v>
                </c:pt>
                <c:pt idx="420">
                  <c:v>-8.42</c:v>
                </c:pt>
                <c:pt idx="421">
                  <c:v>-8.43</c:v>
                </c:pt>
                <c:pt idx="422">
                  <c:v>-8.44</c:v>
                </c:pt>
                <c:pt idx="423">
                  <c:v>-8.44</c:v>
                </c:pt>
                <c:pt idx="424">
                  <c:v>-8.44</c:v>
                </c:pt>
                <c:pt idx="425">
                  <c:v>-8.44</c:v>
                </c:pt>
                <c:pt idx="426">
                  <c:v>-8.44</c:v>
                </c:pt>
                <c:pt idx="427">
                  <c:v>-8.44</c:v>
                </c:pt>
                <c:pt idx="428">
                  <c:v>-8.4499999999999993</c:v>
                </c:pt>
                <c:pt idx="429">
                  <c:v>-8.4600000000000009</c:v>
                </c:pt>
                <c:pt idx="430">
                  <c:v>-8.4700000000000006</c:v>
                </c:pt>
                <c:pt idx="431">
                  <c:v>-8.48</c:v>
                </c:pt>
                <c:pt idx="432">
                  <c:v>-8.5</c:v>
                </c:pt>
                <c:pt idx="433">
                  <c:v>-8.51</c:v>
                </c:pt>
                <c:pt idx="434">
                  <c:v>-8.52</c:v>
                </c:pt>
                <c:pt idx="435">
                  <c:v>-8.5299999999999994</c:v>
                </c:pt>
                <c:pt idx="436">
                  <c:v>-8.5299999999999994</c:v>
                </c:pt>
                <c:pt idx="437">
                  <c:v>-8.5299999999999994</c:v>
                </c:pt>
                <c:pt idx="438">
                  <c:v>-8.5299999999999994</c:v>
                </c:pt>
                <c:pt idx="439">
                  <c:v>-8.5299999999999994</c:v>
                </c:pt>
                <c:pt idx="440">
                  <c:v>-8.5299999999999994</c:v>
                </c:pt>
                <c:pt idx="441">
                  <c:v>-8.5299999999999994</c:v>
                </c:pt>
                <c:pt idx="442">
                  <c:v>-8.5299999999999994</c:v>
                </c:pt>
                <c:pt idx="443">
                  <c:v>-8.5299999999999994</c:v>
                </c:pt>
                <c:pt idx="444">
                  <c:v>-8.5299999999999994</c:v>
                </c:pt>
                <c:pt idx="445">
                  <c:v>-8.5299999999999994</c:v>
                </c:pt>
                <c:pt idx="446">
                  <c:v>-8.5299999999999994</c:v>
                </c:pt>
                <c:pt idx="447">
                  <c:v>-8.5399999999999991</c:v>
                </c:pt>
                <c:pt idx="448">
                  <c:v>-8.5399999999999991</c:v>
                </c:pt>
                <c:pt idx="449">
                  <c:v>-8.5500000000000007</c:v>
                </c:pt>
                <c:pt idx="450">
                  <c:v>-8.5500000000000007</c:v>
                </c:pt>
                <c:pt idx="451">
                  <c:v>-8.5500000000000007</c:v>
                </c:pt>
                <c:pt idx="452">
                  <c:v>-8.5500000000000007</c:v>
                </c:pt>
                <c:pt idx="453">
                  <c:v>-8.5399999999999991</c:v>
                </c:pt>
                <c:pt idx="454">
                  <c:v>-8.5399999999999991</c:v>
                </c:pt>
                <c:pt idx="455">
                  <c:v>-8.5399999999999991</c:v>
                </c:pt>
                <c:pt idx="456">
                  <c:v>-8.5299999999999994</c:v>
                </c:pt>
                <c:pt idx="457">
                  <c:v>-8.5299999999999994</c:v>
                </c:pt>
                <c:pt idx="458">
                  <c:v>-8.52</c:v>
                </c:pt>
                <c:pt idx="459">
                  <c:v>-8.52</c:v>
                </c:pt>
                <c:pt idx="460">
                  <c:v>-8.52</c:v>
                </c:pt>
                <c:pt idx="461">
                  <c:v>-8.5299999999999994</c:v>
                </c:pt>
                <c:pt idx="462">
                  <c:v>-8.5399999999999991</c:v>
                </c:pt>
                <c:pt idx="463">
                  <c:v>-8.5500000000000007</c:v>
                </c:pt>
                <c:pt idx="464">
                  <c:v>-8.56</c:v>
                </c:pt>
                <c:pt idx="465">
                  <c:v>-8.57</c:v>
                </c:pt>
                <c:pt idx="466">
                  <c:v>-8.58</c:v>
                </c:pt>
                <c:pt idx="467">
                  <c:v>-8.59</c:v>
                </c:pt>
                <c:pt idx="468">
                  <c:v>-8.59</c:v>
                </c:pt>
                <c:pt idx="469">
                  <c:v>-8.59</c:v>
                </c:pt>
                <c:pt idx="470">
                  <c:v>-8.59</c:v>
                </c:pt>
                <c:pt idx="471">
                  <c:v>-8.58</c:v>
                </c:pt>
                <c:pt idx="472">
                  <c:v>-8.58</c:v>
                </c:pt>
                <c:pt idx="473">
                  <c:v>-8.57</c:v>
                </c:pt>
                <c:pt idx="474">
                  <c:v>-8.57</c:v>
                </c:pt>
                <c:pt idx="475">
                  <c:v>-8.57</c:v>
                </c:pt>
                <c:pt idx="476">
                  <c:v>-8.58</c:v>
                </c:pt>
                <c:pt idx="477">
                  <c:v>-8.58</c:v>
                </c:pt>
                <c:pt idx="478">
                  <c:v>-8.59</c:v>
                </c:pt>
                <c:pt idx="479">
                  <c:v>-8.59</c:v>
                </c:pt>
                <c:pt idx="480">
                  <c:v>-8.59</c:v>
                </c:pt>
                <c:pt idx="481">
                  <c:v>-8.59</c:v>
                </c:pt>
                <c:pt idx="482">
                  <c:v>-8.59</c:v>
                </c:pt>
                <c:pt idx="483">
                  <c:v>-8.58</c:v>
                </c:pt>
                <c:pt idx="484">
                  <c:v>-8.58</c:v>
                </c:pt>
                <c:pt idx="485">
                  <c:v>-8.58</c:v>
                </c:pt>
                <c:pt idx="486">
                  <c:v>-8.58</c:v>
                </c:pt>
                <c:pt idx="487">
                  <c:v>-8.58</c:v>
                </c:pt>
                <c:pt idx="488">
                  <c:v>-8.58</c:v>
                </c:pt>
                <c:pt idx="489">
                  <c:v>-8.57</c:v>
                </c:pt>
                <c:pt idx="490">
                  <c:v>-8.57</c:v>
                </c:pt>
                <c:pt idx="491">
                  <c:v>-8.57</c:v>
                </c:pt>
              </c:numCache>
            </c:numRef>
          </c:yVal>
          <c:smooth val="1"/>
        </c:ser>
        <c:ser>
          <c:idx val="1"/>
          <c:order val="1"/>
          <c:tx>
            <c:strRef>
              <c:f>'Mesures modernes'!$L$6</c:f>
              <c:strCache>
                <c:ptCount val="1"/>
                <c:pt idx="0">
                  <c:v>Hawai Kum (3m)</c:v>
                </c:pt>
              </c:strCache>
            </c:strRef>
          </c:tx>
          <c:spPr>
            <a:ln w="25400">
              <a:solidFill>
                <a:srgbClr val="0066CC"/>
              </a:solidFill>
              <a:prstDash val="sysDash"/>
            </a:ln>
          </c:spPr>
          <c:marker>
            <c:symbol val="none"/>
          </c:marker>
          <c:xVal>
            <c:numRef>
              <c:f>'Mesures modernes'!$J$7:$J$498</c:f>
              <c:numCache>
                <c:formatCode>General</c:formatCode>
                <c:ptCount val="492"/>
                <c:pt idx="0">
                  <c:v>1980.0409999999999</c:v>
                </c:pt>
                <c:pt idx="1">
                  <c:v>1980.1257000000001</c:v>
                </c:pt>
                <c:pt idx="2">
                  <c:v>1980.2049</c:v>
                </c:pt>
                <c:pt idx="3">
                  <c:v>1980.2896000000001</c:v>
                </c:pt>
                <c:pt idx="4">
                  <c:v>1980.3715999999999</c:v>
                </c:pt>
                <c:pt idx="5">
                  <c:v>1980.4563000000001</c:v>
                </c:pt>
                <c:pt idx="6">
                  <c:v>1980.5382999999999</c:v>
                </c:pt>
                <c:pt idx="7">
                  <c:v>1980.623</c:v>
                </c:pt>
                <c:pt idx="8">
                  <c:v>1980.7076999999999</c:v>
                </c:pt>
                <c:pt idx="9">
                  <c:v>1980.7896000000001</c:v>
                </c:pt>
                <c:pt idx="10">
                  <c:v>1980.8742999999999</c:v>
                </c:pt>
                <c:pt idx="11">
                  <c:v>1980.9563000000001</c:v>
                </c:pt>
                <c:pt idx="12">
                  <c:v>1981.0410999999999</c:v>
                </c:pt>
                <c:pt idx="13">
                  <c:v>1981.126</c:v>
                </c:pt>
                <c:pt idx="14">
                  <c:v>1981.2027</c:v>
                </c:pt>
                <c:pt idx="15">
                  <c:v>1981.2877000000001</c:v>
                </c:pt>
                <c:pt idx="16">
                  <c:v>1981.3698999999999</c:v>
                </c:pt>
                <c:pt idx="17">
                  <c:v>1981.4548</c:v>
                </c:pt>
                <c:pt idx="18">
                  <c:v>1981.537</c:v>
                </c:pt>
                <c:pt idx="19">
                  <c:v>1981.6219000000001</c:v>
                </c:pt>
                <c:pt idx="20">
                  <c:v>1981.7067999999999</c:v>
                </c:pt>
                <c:pt idx="21">
                  <c:v>1981.789</c:v>
                </c:pt>
                <c:pt idx="22">
                  <c:v>1981.874</c:v>
                </c:pt>
                <c:pt idx="23">
                  <c:v>1981.9562000000001</c:v>
                </c:pt>
                <c:pt idx="24">
                  <c:v>1982.0410999999999</c:v>
                </c:pt>
                <c:pt idx="25">
                  <c:v>1982.126</c:v>
                </c:pt>
                <c:pt idx="26">
                  <c:v>1982.2027</c:v>
                </c:pt>
                <c:pt idx="27">
                  <c:v>1982.2877000000001</c:v>
                </c:pt>
                <c:pt idx="28">
                  <c:v>1982.3698999999999</c:v>
                </c:pt>
                <c:pt idx="29">
                  <c:v>1982.4548</c:v>
                </c:pt>
                <c:pt idx="30">
                  <c:v>1982.537</c:v>
                </c:pt>
                <c:pt idx="31">
                  <c:v>1982.6219000000001</c:v>
                </c:pt>
                <c:pt idx="32">
                  <c:v>1982.7067999999999</c:v>
                </c:pt>
                <c:pt idx="33">
                  <c:v>1982.789</c:v>
                </c:pt>
                <c:pt idx="34">
                  <c:v>1982.874</c:v>
                </c:pt>
                <c:pt idx="35">
                  <c:v>1982.9562000000001</c:v>
                </c:pt>
                <c:pt idx="36">
                  <c:v>1983.0410999999999</c:v>
                </c:pt>
                <c:pt idx="37">
                  <c:v>1983.126</c:v>
                </c:pt>
                <c:pt idx="38">
                  <c:v>1983.2027</c:v>
                </c:pt>
                <c:pt idx="39">
                  <c:v>1983.2877000000001</c:v>
                </c:pt>
                <c:pt idx="40">
                  <c:v>1983.3698999999999</c:v>
                </c:pt>
                <c:pt idx="41">
                  <c:v>1983.4548</c:v>
                </c:pt>
                <c:pt idx="42">
                  <c:v>1983.537</c:v>
                </c:pt>
                <c:pt idx="43">
                  <c:v>1983.6219000000001</c:v>
                </c:pt>
                <c:pt idx="44">
                  <c:v>1983.7067999999999</c:v>
                </c:pt>
                <c:pt idx="45">
                  <c:v>1983.789</c:v>
                </c:pt>
                <c:pt idx="46">
                  <c:v>1983.874</c:v>
                </c:pt>
                <c:pt idx="47">
                  <c:v>1983.9562000000001</c:v>
                </c:pt>
                <c:pt idx="48">
                  <c:v>1984.0409999999999</c:v>
                </c:pt>
                <c:pt idx="49">
                  <c:v>1984.1257000000001</c:v>
                </c:pt>
                <c:pt idx="50">
                  <c:v>1984.2049</c:v>
                </c:pt>
                <c:pt idx="51">
                  <c:v>1984.2896000000001</c:v>
                </c:pt>
                <c:pt idx="52">
                  <c:v>1984.3715999999999</c:v>
                </c:pt>
                <c:pt idx="53">
                  <c:v>1984.4563000000001</c:v>
                </c:pt>
                <c:pt idx="54">
                  <c:v>1984.5382999999999</c:v>
                </c:pt>
                <c:pt idx="55">
                  <c:v>1984.623</c:v>
                </c:pt>
                <c:pt idx="56">
                  <c:v>1984.7076999999999</c:v>
                </c:pt>
                <c:pt idx="57">
                  <c:v>1984.7896000000001</c:v>
                </c:pt>
                <c:pt idx="58">
                  <c:v>1984.8742999999999</c:v>
                </c:pt>
                <c:pt idx="59">
                  <c:v>1984.9563000000001</c:v>
                </c:pt>
                <c:pt idx="60">
                  <c:v>1985.0410999999999</c:v>
                </c:pt>
                <c:pt idx="61">
                  <c:v>1985.126</c:v>
                </c:pt>
                <c:pt idx="62">
                  <c:v>1985.2027</c:v>
                </c:pt>
                <c:pt idx="63">
                  <c:v>1985.2877000000001</c:v>
                </c:pt>
                <c:pt idx="64">
                  <c:v>1985.3698999999999</c:v>
                </c:pt>
                <c:pt idx="65">
                  <c:v>1985.4548</c:v>
                </c:pt>
                <c:pt idx="66">
                  <c:v>1985.537</c:v>
                </c:pt>
                <c:pt idx="67">
                  <c:v>1985.6219000000001</c:v>
                </c:pt>
                <c:pt idx="68">
                  <c:v>1985.7067999999999</c:v>
                </c:pt>
                <c:pt idx="69">
                  <c:v>1985.789</c:v>
                </c:pt>
                <c:pt idx="70">
                  <c:v>1985.874</c:v>
                </c:pt>
                <c:pt idx="71">
                  <c:v>1985.9562000000001</c:v>
                </c:pt>
                <c:pt idx="72">
                  <c:v>1986.0410999999999</c:v>
                </c:pt>
                <c:pt idx="73">
                  <c:v>1986.126</c:v>
                </c:pt>
                <c:pt idx="74">
                  <c:v>1986.2027</c:v>
                </c:pt>
                <c:pt idx="75">
                  <c:v>1986.2877000000001</c:v>
                </c:pt>
                <c:pt idx="76">
                  <c:v>1986.3698999999999</c:v>
                </c:pt>
                <c:pt idx="77">
                  <c:v>1986.4548</c:v>
                </c:pt>
                <c:pt idx="78">
                  <c:v>1986.537</c:v>
                </c:pt>
                <c:pt idx="79">
                  <c:v>1986.6219000000001</c:v>
                </c:pt>
                <c:pt idx="80">
                  <c:v>1986.7067999999999</c:v>
                </c:pt>
                <c:pt idx="81">
                  <c:v>1986.789</c:v>
                </c:pt>
                <c:pt idx="82">
                  <c:v>1986.874</c:v>
                </c:pt>
                <c:pt idx="83">
                  <c:v>1986.9562000000001</c:v>
                </c:pt>
                <c:pt idx="84">
                  <c:v>1987.0410999999999</c:v>
                </c:pt>
                <c:pt idx="85">
                  <c:v>1987.126</c:v>
                </c:pt>
                <c:pt idx="86">
                  <c:v>1987.2027</c:v>
                </c:pt>
                <c:pt idx="87">
                  <c:v>1987.2877000000001</c:v>
                </c:pt>
                <c:pt idx="88">
                  <c:v>1987.3698999999999</c:v>
                </c:pt>
                <c:pt idx="89">
                  <c:v>1987.4548</c:v>
                </c:pt>
                <c:pt idx="90">
                  <c:v>1987.537</c:v>
                </c:pt>
                <c:pt idx="91">
                  <c:v>1987.6219000000001</c:v>
                </c:pt>
                <c:pt idx="92">
                  <c:v>1987.7067999999999</c:v>
                </c:pt>
                <c:pt idx="93">
                  <c:v>1987.789</c:v>
                </c:pt>
                <c:pt idx="94">
                  <c:v>1987.874</c:v>
                </c:pt>
                <c:pt idx="95">
                  <c:v>1987.9562000000001</c:v>
                </c:pt>
                <c:pt idx="96">
                  <c:v>1988.0409999999999</c:v>
                </c:pt>
                <c:pt idx="97">
                  <c:v>1988.1257000000001</c:v>
                </c:pt>
                <c:pt idx="98">
                  <c:v>1988.2049</c:v>
                </c:pt>
                <c:pt idx="99">
                  <c:v>1988.2896000000001</c:v>
                </c:pt>
                <c:pt idx="100">
                  <c:v>1988.3715999999999</c:v>
                </c:pt>
                <c:pt idx="101">
                  <c:v>1988.4563000000001</c:v>
                </c:pt>
                <c:pt idx="102">
                  <c:v>1988.5382999999999</c:v>
                </c:pt>
                <c:pt idx="103">
                  <c:v>1988.623</c:v>
                </c:pt>
                <c:pt idx="104">
                  <c:v>1988.7076999999999</c:v>
                </c:pt>
                <c:pt idx="105">
                  <c:v>1988.7896000000001</c:v>
                </c:pt>
                <c:pt idx="106">
                  <c:v>1988.8742999999999</c:v>
                </c:pt>
                <c:pt idx="107">
                  <c:v>1988.9563000000001</c:v>
                </c:pt>
                <c:pt idx="108">
                  <c:v>1989.0410999999999</c:v>
                </c:pt>
                <c:pt idx="109">
                  <c:v>1989.126</c:v>
                </c:pt>
                <c:pt idx="110">
                  <c:v>1989.2027</c:v>
                </c:pt>
                <c:pt idx="111">
                  <c:v>1989.2877000000001</c:v>
                </c:pt>
                <c:pt idx="112">
                  <c:v>1989.3698999999999</c:v>
                </c:pt>
                <c:pt idx="113">
                  <c:v>1989.4548</c:v>
                </c:pt>
                <c:pt idx="114">
                  <c:v>1989.537</c:v>
                </c:pt>
                <c:pt idx="115">
                  <c:v>1989.6219000000001</c:v>
                </c:pt>
                <c:pt idx="116">
                  <c:v>1989.7067999999999</c:v>
                </c:pt>
                <c:pt idx="117">
                  <c:v>1989.789</c:v>
                </c:pt>
                <c:pt idx="118">
                  <c:v>1989.874</c:v>
                </c:pt>
                <c:pt idx="119">
                  <c:v>1989.9562000000001</c:v>
                </c:pt>
                <c:pt idx="120">
                  <c:v>1990.0410999999999</c:v>
                </c:pt>
                <c:pt idx="121">
                  <c:v>1990.126</c:v>
                </c:pt>
                <c:pt idx="122">
                  <c:v>1990.2027</c:v>
                </c:pt>
                <c:pt idx="123">
                  <c:v>1990.2877000000001</c:v>
                </c:pt>
                <c:pt idx="124">
                  <c:v>1990.3698999999999</c:v>
                </c:pt>
                <c:pt idx="125">
                  <c:v>1990.4548</c:v>
                </c:pt>
                <c:pt idx="126">
                  <c:v>1990.537</c:v>
                </c:pt>
                <c:pt idx="127">
                  <c:v>1990.6219000000001</c:v>
                </c:pt>
                <c:pt idx="128">
                  <c:v>1990.7067999999999</c:v>
                </c:pt>
                <c:pt idx="129">
                  <c:v>1990.789</c:v>
                </c:pt>
                <c:pt idx="130">
                  <c:v>1990.874</c:v>
                </c:pt>
                <c:pt idx="131">
                  <c:v>1990.9562000000001</c:v>
                </c:pt>
                <c:pt idx="132">
                  <c:v>1991.0410999999999</c:v>
                </c:pt>
                <c:pt idx="133">
                  <c:v>1991.126</c:v>
                </c:pt>
                <c:pt idx="134">
                  <c:v>1991.2027</c:v>
                </c:pt>
                <c:pt idx="135">
                  <c:v>1991.2877000000001</c:v>
                </c:pt>
                <c:pt idx="136">
                  <c:v>1991.3698999999999</c:v>
                </c:pt>
                <c:pt idx="137">
                  <c:v>1991.4548</c:v>
                </c:pt>
                <c:pt idx="138">
                  <c:v>1991.537</c:v>
                </c:pt>
                <c:pt idx="139">
                  <c:v>1991.6219000000001</c:v>
                </c:pt>
                <c:pt idx="140">
                  <c:v>1991.7067999999999</c:v>
                </c:pt>
                <c:pt idx="141">
                  <c:v>1991.789</c:v>
                </c:pt>
                <c:pt idx="142">
                  <c:v>1991.874</c:v>
                </c:pt>
                <c:pt idx="143">
                  <c:v>1991.9562000000001</c:v>
                </c:pt>
                <c:pt idx="144">
                  <c:v>1992.0409999999999</c:v>
                </c:pt>
                <c:pt idx="145">
                  <c:v>1992.1257000000001</c:v>
                </c:pt>
                <c:pt idx="146">
                  <c:v>1992.2049</c:v>
                </c:pt>
                <c:pt idx="147">
                  <c:v>1992.2896000000001</c:v>
                </c:pt>
                <c:pt idx="148">
                  <c:v>1992.3715999999999</c:v>
                </c:pt>
                <c:pt idx="149">
                  <c:v>1992.4563000000001</c:v>
                </c:pt>
                <c:pt idx="150">
                  <c:v>1992.5382999999999</c:v>
                </c:pt>
                <c:pt idx="151">
                  <c:v>1992.623</c:v>
                </c:pt>
                <c:pt idx="152">
                  <c:v>1992.7076999999999</c:v>
                </c:pt>
                <c:pt idx="153">
                  <c:v>1992.7896000000001</c:v>
                </c:pt>
                <c:pt idx="154">
                  <c:v>1992.8742999999999</c:v>
                </c:pt>
                <c:pt idx="155">
                  <c:v>1992.9563000000001</c:v>
                </c:pt>
                <c:pt idx="156">
                  <c:v>1993.0410999999999</c:v>
                </c:pt>
                <c:pt idx="157">
                  <c:v>1993.126</c:v>
                </c:pt>
                <c:pt idx="158">
                  <c:v>1993.2027</c:v>
                </c:pt>
                <c:pt idx="159">
                  <c:v>1993.2877000000001</c:v>
                </c:pt>
                <c:pt idx="160">
                  <c:v>1993.3698999999999</c:v>
                </c:pt>
                <c:pt idx="161">
                  <c:v>1993.4548</c:v>
                </c:pt>
                <c:pt idx="162">
                  <c:v>1993.537</c:v>
                </c:pt>
                <c:pt idx="163">
                  <c:v>1993.6219000000001</c:v>
                </c:pt>
                <c:pt idx="164">
                  <c:v>1993.7067999999999</c:v>
                </c:pt>
                <c:pt idx="165">
                  <c:v>1993.789</c:v>
                </c:pt>
                <c:pt idx="166">
                  <c:v>1993.874</c:v>
                </c:pt>
                <c:pt idx="167">
                  <c:v>1993.9562000000001</c:v>
                </c:pt>
                <c:pt idx="168">
                  <c:v>1994.0410999999999</c:v>
                </c:pt>
                <c:pt idx="169">
                  <c:v>1994.126</c:v>
                </c:pt>
                <c:pt idx="170">
                  <c:v>1994.2027</c:v>
                </c:pt>
                <c:pt idx="171">
                  <c:v>1994.2877000000001</c:v>
                </c:pt>
                <c:pt idx="172">
                  <c:v>1994.3698999999999</c:v>
                </c:pt>
                <c:pt idx="173">
                  <c:v>1994.4548</c:v>
                </c:pt>
                <c:pt idx="174">
                  <c:v>1994.537</c:v>
                </c:pt>
                <c:pt idx="175">
                  <c:v>1994.6219000000001</c:v>
                </c:pt>
                <c:pt idx="176">
                  <c:v>1994.7067999999999</c:v>
                </c:pt>
                <c:pt idx="177">
                  <c:v>1994.789</c:v>
                </c:pt>
                <c:pt idx="178">
                  <c:v>1994.874</c:v>
                </c:pt>
                <c:pt idx="179">
                  <c:v>1994.9562000000001</c:v>
                </c:pt>
                <c:pt idx="180">
                  <c:v>1995.0410999999999</c:v>
                </c:pt>
                <c:pt idx="181">
                  <c:v>1995.126</c:v>
                </c:pt>
                <c:pt idx="182">
                  <c:v>1995.2027</c:v>
                </c:pt>
                <c:pt idx="183">
                  <c:v>1995.2877000000001</c:v>
                </c:pt>
                <c:pt idx="184">
                  <c:v>1995.3698999999999</c:v>
                </c:pt>
                <c:pt idx="185">
                  <c:v>1995.4548</c:v>
                </c:pt>
                <c:pt idx="186">
                  <c:v>1995.537</c:v>
                </c:pt>
                <c:pt idx="187">
                  <c:v>1995.6219000000001</c:v>
                </c:pt>
                <c:pt idx="188">
                  <c:v>1995.7067999999999</c:v>
                </c:pt>
                <c:pt idx="189">
                  <c:v>1995.789</c:v>
                </c:pt>
                <c:pt idx="190">
                  <c:v>1995.874</c:v>
                </c:pt>
                <c:pt idx="191">
                  <c:v>1995.9562000000001</c:v>
                </c:pt>
                <c:pt idx="192">
                  <c:v>1996.0409999999999</c:v>
                </c:pt>
                <c:pt idx="193">
                  <c:v>1996.1257000000001</c:v>
                </c:pt>
                <c:pt idx="194">
                  <c:v>1996.2049</c:v>
                </c:pt>
                <c:pt idx="195">
                  <c:v>1996.2896000000001</c:v>
                </c:pt>
                <c:pt idx="196">
                  <c:v>1996.3715999999999</c:v>
                </c:pt>
                <c:pt idx="197">
                  <c:v>1996.4563000000001</c:v>
                </c:pt>
                <c:pt idx="198">
                  <c:v>1996.5382999999999</c:v>
                </c:pt>
                <c:pt idx="199">
                  <c:v>1996.623</c:v>
                </c:pt>
                <c:pt idx="200">
                  <c:v>1996.7076999999999</c:v>
                </c:pt>
                <c:pt idx="201">
                  <c:v>1996.7896000000001</c:v>
                </c:pt>
                <c:pt idx="202">
                  <c:v>1996.8742999999999</c:v>
                </c:pt>
                <c:pt idx="203">
                  <c:v>1996.9563000000001</c:v>
                </c:pt>
                <c:pt idx="204">
                  <c:v>1997.0410999999999</c:v>
                </c:pt>
                <c:pt idx="205">
                  <c:v>1997.126</c:v>
                </c:pt>
                <c:pt idx="206">
                  <c:v>1997.2027</c:v>
                </c:pt>
                <c:pt idx="207">
                  <c:v>1997.2877000000001</c:v>
                </c:pt>
                <c:pt idx="208">
                  <c:v>1997.3698999999999</c:v>
                </c:pt>
                <c:pt idx="209">
                  <c:v>1997.4548</c:v>
                </c:pt>
                <c:pt idx="210">
                  <c:v>1997.537</c:v>
                </c:pt>
                <c:pt idx="211">
                  <c:v>1997.6219000000001</c:v>
                </c:pt>
                <c:pt idx="212">
                  <c:v>1997.7067999999999</c:v>
                </c:pt>
                <c:pt idx="213">
                  <c:v>1997.789</c:v>
                </c:pt>
                <c:pt idx="214">
                  <c:v>1997.874</c:v>
                </c:pt>
                <c:pt idx="215">
                  <c:v>1997.9562000000001</c:v>
                </c:pt>
                <c:pt idx="216">
                  <c:v>1998.0410999999999</c:v>
                </c:pt>
                <c:pt idx="217">
                  <c:v>1998.126</c:v>
                </c:pt>
                <c:pt idx="218">
                  <c:v>1998.2027</c:v>
                </c:pt>
                <c:pt idx="219">
                  <c:v>1998.2877000000001</c:v>
                </c:pt>
                <c:pt idx="220">
                  <c:v>1998.3698999999999</c:v>
                </c:pt>
                <c:pt idx="221">
                  <c:v>1998.4548</c:v>
                </c:pt>
                <c:pt idx="222">
                  <c:v>1998.537</c:v>
                </c:pt>
                <c:pt idx="223">
                  <c:v>1998.6219000000001</c:v>
                </c:pt>
                <c:pt idx="224">
                  <c:v>1998.7067999999999</c:v>
                </c:pt>
                <c:pt idx="225">
                  <c:v>1998.789</c:v>
                </c:pt>
                <c:pt idx="226">
                  <c:v>1998.874</c:v>
                </c:pt>
                <c:pt idx="227">
                  <c:v>1998.9562000000001</c:v>
                </c:pt>
                <c:pt idx="228">
                  <c:v>1999.0410999999999</c:v>
                </c:pt>
                <c:pt idx="229">
                  <c:v>1999.126</c:v>
                </c:pt>
                <c:pt idx="230">
                  <c:v>1999.2027</c:v>
                </c:pt>
                <c:pt idx="231">
                  <c:v>1999.2877000000001</c:v>
                </c:pt>
                <c:pt idx="232">
                  <c:v>1999.3698999999999</c:v>
                </c:pt>
                <c:pt idx="233">
                  <c:v>1999.4548</c:v>
                </c:pt>
                <c:pt idx="234">
                  <c:v>1999.537</c:v>
                </c:pt>
                <c:pt idx="235">
                  <c:v>1999.6219000000001</c:v>
                </c:pt>
                <c:pt idx="236">
                  <c:v>1999.7067999999999</c:v>
                </c:pt>
                <c:pt idx="237">
                  <c:v>1999.789</c:v>
                </c:pt>
                <c:pt idx="238">
                  <c:v>1999.874</c:v>
                </c:pt>
                <c:pt idx="239">
                  <c:v>1999.9562000000001</c:v>
                </c:pt>
                <c:pt idx="240">
                  <c:v>2000.0409999999999</c:v>
                </c:pt>
                <c:pt idx="241">
                  <c:v>2000.1257000000001</c:v>
                </c:pt>
                <c:pt idx="242">
                  <c:v>2000.2049</c:v>
                </c:pt>
                <c:pt idx="243">
                  <c:v>2000.2896000000001</c:v>
                </c:pt>
                <c:pt idx="244">
                  <c:v>2000.3715999999999</c:v>
                </c:pt>
                <c:pt idx="245">
                  <c:v>2000.4563000000001</c:v>
                </c:pt>
                <c:pt idx="246">
                  <c:v>2000.5382999999999</c:v>
                </c:pt>
                <c:pt idx="247">
                  <c:v>2000.623</c:v>
                </c:pt>
                <c:pt idx="248">
                  <c:v>2000.7076999999999</c:v>
                </c:pt>
                <c:pt idx="249">
                  <c:v>2000.7896000000001</c:v>
                </c:pt>
                <c:pt idx="250">
                  <c:v>2000.8742999999999</c:v>
                </c:pt>
                <c:pt idx="251">
                  <c:v>2000.9563000000001</c:v>
                </c:pt>
                <c:pt idx="252">
                  <c:v>2001.0410999999999</c:v>
                </c:pt>
                <c:pt idx="253">
                  <c:v>2001.126</c:v>
                </c:pt>
                <c:pt idx="254">
                  <c:v>2001.2027</c:v>
                </c:pt>
                <c:pt idx="255">
                  <c:v>2001.2877000000001</c:v>
                </c:pt>
                <c:pt idx="256">
                  <c:v>2001.3698999999999</c:v>
                </c:pt>
                <c:pt idx="257">
                  <c:v>2001.4548</c:v>
                </c:pt>
                <c:pt idx="258">
                  <c:v>2001.537</c:v>
                </c:pt>
                <c:pt idx="259">
                  <c:v>2001.6219000000001</c:v>
                </c:pt>
                <c:pt idx="260">
                  <c:v>2001.7067999999999</c:v>
                </c:pt>
                <c:pt idx="261">
                  <c:v>2001.789</c:v>
                </c:pt>
                <c:pt idx="262">
                  <c:v>2001.874</c:v>
                </c:pt>
                <c:pt idx="263">
                  <c:v>2001.9562000000001</c:v>
                </c:pt>
                <c:pt idx="264">
                  <c:v>2002.0410999999999</c:v>
                </c:pt>
                <c:pt idx="265">
                  <c:v>2002.126</c:v>
                </c:pt>
                <c:pt idx="266">
                  <c:v>2002.2027</c:v>
                </c:pt>
                <c:pt idx="267">
                  <c:v>2002.2877000000001</c:v>
                </c:pt>
                <c:pt idx="268">
                  <c:v>2002.3698999999999</c:v>
                </c:pt>
                <c:pt idx="269">
                  <c:v>2002.4548</c:v>
                </c:pt>
                <c:pt idx="270">
                  <c:v>2002.537</c:v>
                </c:pt>
                <c:pt idx="271">
                  <c:v>2002.6219000000001</c:v>
                </c:pt>
                <c:pt idx="272">
                  <c:v>2002.7067999999999</c:v>
                </c:pt>
                <c:pt idx="273">
                  <c:v>2002.789</c:v>
                </c:pt>
                <c:pt idx="274">
                  <c:v>2002.874</c:v>
                </c:pt>
                <c:pt idx="275">
                  <c:v>2002.9562000000001</c:v>
                </c:pt>
                <c:pt idx="276">
                  <c:v>2003.0410999999999</c:v>
                </c:pt>
                <c:pt idx="277">
                  <c:v>2003.126</c:v>
                </c:pt>
                <c:pt idx="278">
                  <c:v>2003.2027</c:v>
                </c:pt>
                <c:pt idx="279">
                  <c:v>2003.2877000000001</c:v>
                </c:pt>
                <c:pt idx="280">
                  <c:v>2003.3698999999999</c:v>
                </c:pt>
                <c:pt idx="281">
                  <c:v>2003.4548</c:v>
                </c:pt>
                <c:pt idx="282">
                  <c:v>2003.537</c:v>
                </c:pt>
                <c:pt idx="283">
                  <c:v>2003.6219000000001</c:v>
                </c:pt>
                <c:pt idx="284">
                  <c:v>2003.7067999999999</c:v>
                </c:pt>
                <c:pt idx="285">
                  <c:v>2003.789</c:v>
                </c:pt>
                <c:pt idx="286">
                  <c:v>2003.874</c:v>
                </c:pt>
                <c:pt idx="287">
                  <c:v>2003.9562000000001</c:v>
                </c:pt>
                <c:pt idx="288">
                  <c:v>2004.0409999999999</c:v>
                </c:pt>
                <c:pt idx="289">
                  <c:v>2004.1257000000001</c:v>
                </c:pt>
                <c:pt idx="290">
                  <c:v>2004.2049</c:v>
                </c:pt>
                <c:pt idx="291">
                  <c:v>2004.2896000000001</c:v>
                </c:pt>
                <c:pt idx="292">
                  <c:v>2004.3715999999999</c:v>
                </c:pt>
                <c:pt idx="293">
                  <c:v>2004.4563000000001</c:v>
                </c:pt>
                <c:pt idx="294">
                  <c:v>2004.5382999999999</c:v>
                </c:pt>
                <c:pt idx="295">
                  <c:v>2004.623</c:v>
                </c:pt>
                <c:pt idx="296">
                  <c:v>2004.7076999999999</c:v>
                </c:pt>
                <c:pt idx="297">
                  <c:v>2004.7896000000001</c:v>
                </c:pt>
                <c:pt idx="298">
                  <c:v>2004.8742999999999</c:v>
                </c:pt>
                <c:pt idx="299">
                  <c:v>2004.9563000000001</c:v>
                </c:pt>
                <c:pt idx="300">
                  <c:v>2005.0410999999999</c:v>
                </c:pt>
                <c:pt idx="301">
                  <c:v>2005.126</c:v>
                </c:pt>
                <c:pt idx="302">
                  <c:v>2005.2027</c:v>
                </c:pt>
                <c:pt idx="303">
                  <c:v>2005.2877000000001</c:v>
                </c:pt>
                <c:pt idx="304">
                  <c:v>2005.3698999999999</c:v>
                </c:pt>
                <c:pt idx="305">
                  <c:v>2005.4548</c:v>
                </c:pt>
                <c:pt idx="306">
                  <c:v>2005.537</c:v>
                </c:pt>
                <c:pt idx="307">
                  <c:v>2005.6219000000001</c:v>
                </c:pt>
                <c:pt idx="308">
                  <c:v>2005.7067999999999</c:v>
                </c:pt>
                <c:pt idx="309">
                  <c:v>2005.789</c:v>
                </c:pt>
                <c:pt idx="310">
                  <c:v>2005.874</c:v>
                </c:pt>
                <c:pt idx="311">
                  <c:v>2005.9562000000001</c:v>
                </c:pt>
                <c:pt idx="312">
                  <c:v>2006.0410999999999</c:v>
                </c:pt>
                <c:pt idx="313">
                  <c:v>2006.126</c:v>
                </c:pt>
                <c:pt idx="314">
                  <c:v>2006.2027</c:v>
                </c:pt>
                <c:pt idx="315">
                  <c:v>2006.2877000000001</c:v>
                </c:pt>
                <c:pt idx="316">
                  <c:v>2006.3698999999999</c:v>
                </c:pt>
                <c:pt idx="317">
                  <c:v>2006.4548</c:v>
                </c:pt>
                <c:pt idx="318">
                  <c:v>2006.537</c:v>
                </c:pt>
                <c:pt idx="319">
                  <c:v>2006.6219000000001</c:v>
                </c:pt>
                <c:pt idx="320">
                  <c:v>2006.7067999999999</c:v>
                </c:pt>
                <c:pt idx="321">
                  <c:v>2006.789</c:v>
                </c:pt>
                <c:pt idx="322">
                  <c:v>2006.874</c:v>
                </c:pt>
                <c:pt idx="323">
                  <c:v>2006.9562000000001</c:v>
                </c:pt>
                <c:pt idx="324">
                  <c:v>2007.0410999999999</c:v>
                </c:pt>
                <c:pt idx="325">
                  <c:v>2007.126</c:v>
                </c:pt>
                <c:pt idx="326">
                  <c:v>2007.2027</c:v>
                </c:pt>
                <c:pt idx="327">
                  <c:v>2007.2877000000001</c:v>
                </c:pt>
                <c:pt idx="328">
                  <c:v>2007.3698999999999</c:v>
                </c:pt>
                <c:pt idx="329">
                  <c:v>2007.4548</c:v>
                </c:pt>
                <c:pt idx="330">
                  <c:v>2007.537</c:v>
                </c:pt>
                <c:pt idx="331">
                  <c:v>2007.6219000000001</c:v>
                </c:pt>
                <c:pt idx="332">
                  <c:v>2007.7067999999999</c:v>
                </c:pt>
                <c:pt idx="333">
                  <c:v>2007.789</c:v>
                </c:pt>
                <c:pt idx="334">
                  <c:v>2007.874</c:v>
                </c:pt>
                <c:pt idx="335">
                  <c:v>2007.9562000000001</c:v>
                </c:pt>
                <c:pt idx="336">
                  <c:v>2008.0409999999999</c:v>
                </c:pt>
                <c:pt idx="337">
                  <c:v>2008.1257000000001</c:v>
                </c:pt>
                <c:pt idx="338">
                  <c:v>2008.2049</c:v>
                </c:pt>
                <c:pt idx="339">
                  <c:v>2008.2896000000001</c:v>
                </c:pt>
                <c:pt idx="340">
                  <c:v>2008.3715999999999</c:v>
                </c:pt>
                <c:pt idx="341">
                  <c:v>2008.4563000000001</c:v>
                </c:pt>
                <c:pt idx="342">
                  <c:v>2008.5382999999999</c:v>
                </c:pt>
                <c:pt idx="343">
                  <c:v>2008.623</c:v>
                </c:pt>
                <c:pt idx="344">
                  <c:v>2008.7076999999999</c:v>
                </c:pt>
                <c:pt idx="345">
                  <c:v>2008.7896000000001</c:v>
                </c:pt>
                <c:pt idx="346">
                  <c:v>2008.8742999999999</c:v>
                </c:pt>
                <c:pt idx="347">
                  <c:v>2008.9563000000001</c:v>
                </c:pt>
                <c:pt idx="348">
                  <c:v>2009.0410999999999</c:v>
                </c:pt>
                <c:pt idx="349">
                  <c:v>2009.126</c:v>
                </c:pt>
                <c:pt idx="350">
                  <c:v>2009.2027</c:v>
                </c:pt>
                <c:pt idx="351">
                  <c:v>2009.2877000000001</c:v>
                </c:pt>
                <c:pt idx="352">
                  <c:v>2009.3698999999999</c:v>
                </c:pt>
                <c:pt idx="353">
                  <c:v>2009.4548</c:v>
                </c:pt>
                <c:pt idx="354">
                  <c:v>2009.537</c:v>
                </c:pt>
                <c:pt idx="355">
                  <c:v>2009.6219000000001</c:v>
                </c:pt>
                <c:pt idx="356">
                  <c:v>2009.7067999999999</c:v>
                </c:pt>
                <c:pt idx="357">
                  <c:v>2009.789</c:v>
                </c:pt>
                <c:pt idx="358">
                  <c:v>2009.874</c:v>
                </c:pt>
                <c:pt idx="359">
                  <c:v>2009.9562000000001</c:v>
                </c:pt>
                <c:pt idx="360">
                  <c:v>2010.0410999999999</c:v>
                </c:pt>
                <c:pt idx="361">
                  <c:v>2010.126</c:v>
                </c:pt>
                <c:pt idx="362">
                  <c:v>2010.2027</c:v>
                </c:pt>
                <c:pt idx="363">
                  <c:v>2010.2877000000001</c:v>
                </c:pt>
                <c:pt idx="364">
                  <c:v>2010.3698999999999</c:v>
                </c:pt>
                <c:pt idx="365">
                  <c:v>2010.4548</c:v>
                </c:pt>
                <c:pt idx="366">
                  <c:v>2010.537</c:v>
                </c:pt>
                <c:pt idx="367">
                  <c:v>2010.6219000000001</c:v>
                </c:pt>
                <c:pt idx="368">
                  <c:v>2010.7067999999999</c:v>
                </c:pt>
                <c:pt idx="369">
                  <c:v>2010.789</c:v>
                </c:pt>
                <c:pt idx="370">
                  <c:v>2010.874</c:v>
                </c:pt>
                <c:pt idx="371">
                  <c:v>2010.9562000000001</c:v>
                </c:pt>
                <c:pt idx="372">
                  <c:v>2011.0410999999999</c:v>
                </c:pt>
                <c:pt idx="373">
                  <c:v>2011.126</c:v>
                </c:pt>
                <c:pt idx="374">
                  <c:v>2011.2027</c:v>
                </c:pt>
                <c:pt idx="375">
                  <c:v>2011.2877000000001</c:v>
                </c:pt>
                <c:pt idx="376">
                  <c:v>2011.3698999999999</c:v>
                </c:pt>
                <c:pt idx="377">
                  <c:v>2011.4548</c:v>
                </c:pt>
                <c:pt idx="378">
                  <c:v>2011.537</c:v>
                </c:pt>
                <c:pt idx="379">
                  <c:v>2011.6219000000001</c:v>
                </c:pt>
                <c:pt idx="380">
                  <c:v>2011.7067999999999</c:v>
                </c:pt>
                <c:pt idx="381">
                  <c:v>2011.789</c:v>
                </c:pt>
                <c:pt idx="382">
                  <c:v>2011.874</c:v>
                </c:pt>
                <c:pt idx="383">
                  <c:v>2011.9562000000001</c:v>
                </c:pt>
                <c:pt idx="384">
                  <c:v>2012.0409999999999</c:v>
                </c:pt>
                <c:pt idx="385">
                  <c:v>2012.1257000000001</c:v>
                </c:pt>
                <c:pt idx="386">
                  <c:v>2012.2049</c:v>
                </c:pt>
                <c:pt idx="387">
                  <c:v>2012.2896000000001</c:v>
                </c:pt>
                <c:pt idx="388">
                  <c:v>2012.3715999999999</c:v>
                </c:pt>
                <c:pt idx="389">
                  <c:v>2012.4563000000001</c:v>
                </c:pt>
                <c:pt idx="390">
                  <c:v>2012.5382999999999</c:v>
                </c:pt>
                <c:pt idx="391">
                  <c:v>2012.623</c:v>
                </c:pt>
                <c:pt idx="392">
                  <c:v>2012.7076999999999</c:v>
                </c:pt>
                <c:pt idx="393">
                  <c:v>2012.7896000000001</c:v>
                </c:pt>
                <c:pt idx="394">
                  <c:v>2012.8742999999999</c:v>
                </c:pt>
                <c:pt idx="395">
                  <c:v>2012.9563000000001</c:v>
                </c:pt>
                <c:pt idx="396">
                  <c:v>2013.0410999999999</c:v>
                </c:pt>
                <c:pt idx="397">
                  <c:v>2013.126</c:v>
                </c:pt>
                <c:pt idx="398">
                  <c:v>2013.2027</c:v>
                </c:pt>
                <c:pt idx="399">
                  <c:v>2013.2877000000001</c:v>
                </c:pt>
                <c:pt idx="400">
                  <c:v>2013.3698999999999</c:v>
                </c:pt>
                <c:pt idx="401">
                  <c:v>2013.4548</c:v>
                </c:pt>
                <c:pt idx="402">
                  <c:v>2013.537</c:v>
                </c:pt>
                <c:pt idx="403">
                  <c:v>2013.6219000000001</c:v>
                </c:pt>
                <c:pt idx="404">
                  <c:v>2013.7067999999999</c:v>
                </c:pt>
                <c:pt idx="405">
                  <c:v>2013.789</c:v>
                </c:pt>
                <c:pt idx="406">
                  <c:v>2013.874</c:v>
                </c:pt>
                <c:pt idx="407">
                  <c:v>2013.9562000000001</c:v>
                </c:pt>
                <c:pt idx="408">
                  <c:v>2014.0410999999999</c:v>
                </c:pt>
                <c:pt idx="409">
                  <c:v>2014.126</c:v>
                </c:pt>
                <c:pt idx="410">
                  <c:v>2014.2027</c:v>
                </c:pt>
                <c:pt idx="411">
                  <c:v>2014.2877000000001</c:v>
                </c:pt>
                <c:pt idx="412">
                  <c:v>2014.3698999999999</c:v>
                </c:pt>
                <c:pt idx="413">
                  <c:v>2014.4548</c:v>
                </c:pt>
                <c:pt idx="414">
                  <c:v>2014.537</c:v>
                </c:pt>
                <c:pt idx="415">
                  <c:v>2014.6219000000001</c:v>
                </c:pt>
                <c:pt idx="416">
                  <c:v>2014.7067999999999</c:v>
                </c:pt>
                <c:pt idx="417">
                  <c:v>2014.789</c:v>
                </c:pt>
                <c:pt idx="418">
                  <c:v>2014.874</c:v>
                </c:pt>
                <c:pt idx="419">
                  <c:v>2014.9562000000001</c:v>
                </c:pt>
                <c:pt idx="420">
                  <c:v>2015.0410999999999</c:v>
                </c:pt>
                <c:pt idx="421">
                  <c:v>2015.126</c:v>
                </c:pt>
                <c:pt idx="422">
                  <c:v>2015.2027</c:v>
                </c:pt>
                <c:pt idx="423">
                  <c:v>2015.2877000000001</c:v>
                </c:pt>
                <c:pt idx="424">
                  <c:v>2015.3698999999999</c:v>
                </c:pt>
                <c:pt idx="425">
                  <c:v>2015.4548</c:v>
                </c:pt>
                <c:pt idx="426">
                  <c:v>2015.537</c:v>
                </c:pt>
                <c:pt idx="427">
                  <c:v>2015.6219000000001</c:v>
                </c:pt>
                <c:pt idx="428">
                  <c:v>2015.7067999999999</c:v>
                </c:pt>
                <c:pt idx="429">
                  <c:v>2015.789</c:v>
                </c:pt>
                <c:pt idx="430">
                  <c:v>2015.874</c:v>
                </c:pt>
                <c:pt idx="431">
                  <c:v>2015.9562000000001</c:v>
                </c:pt>
                <c:pt idx="432">
                  <c:v>2016.0409999999999</c:v>
                </c:pt>
                <c:pt idx="433">
                  <c:v>2016.1257000000001</c:v>
                </c:pt>
                <c:pt idx="434">
                  <c:v>2016.2049</c:v>
                </c:pt>
                <c:pt idx="435">
                  <c:v>2016.2896000000001</c:v>
                </c:pt>
                <c:pt idx="436">
                  <c:v>2016.3715999999999</c:v>
                </c:pt>
                <c:pt idx="437">
                  <c:v>2016.4563000000001</c:v>
                </c:pt>
                <c:pt idx="438">
                  <c:v>2016.5382999999999</c:v>
                </c:pt>
                <c:pt idx="439">
                  <c:v>2016.623</c:v>
                </c:pt>
                <c:pt idx="440">
                  <c:v>2016.7076999999999</c:v>
                </c:pt>
                <c:pt idx="441">
                  <c:v>2016.7896000000001</c:v>
                </c:pt>
                <c:pt idx="442">
                  <c:v>2016.8742999999999</c:v>
                </c:pt>
                <c:pt idx="443">
                  <c:v>2016.9563000000001</c:v>
                </c:pt>
                <c:pt idx="444">
                  <c:v>2017.0410999999999</c:v>
                </c:pt>
                <c:pt idx="445">
                  <c:v>2017.126</c:v>
                </c:pt>
                <c:pt idx="446">
                  <c:v>2017.2027</c:v>
                </c:pt>
                <c:pt idx="447">
                  <c:v>2017.2877000000001</c:v>
                </c:pt>
                <c:pt idx="448">
                  <c:v>2017.3698999999999</c:v>
                </c:pt>
                <c:pt idx="449">
                  <c:v>2017.4548</c:v>
                </c:pt>
                <c:pt idx="450">
                  <c:v>2017.537</c:v>
                </c:pt>
                <c:pt idx="451">
                  <c:v>2017.6219000000001</c:v>
                </c:pt>
                <c:pt idx="452">
                  <c:v>2017.7067999999999</c:v>
                </c:pt>
                <c:pt idx="453">
                  <c:v>2017.789</c:v>
                </c:pt>
                <c:pt idx="454">
                  <c:v>2017.874</c:v>
                </c:pt>
                <c:pt idx="455">
                  <c:v>2017.9562000000001</c:v>
                </c:pt>
                <c:pt idx="456">
                  <c:v>2018.0410999999999</c:v>
                </c:pt>
                <c:pt idx="457">
                  <c:v>2018.126</c:v>
                </c:pt>
                <c:pt idx="458">
                  <c:v>2018.2027</c:v>
                </c:pt>
                <c:pt idx="459">
                  <c:v>2018.2877000000001</c:v>
                </c:pt>
                <c:pt idx="460">
                  <c:v>2018.3698999999999</c:v>
                </c:pt>
                <c:pt idx="461">
                  <c:v>2018.4548</c:v>
                </c:pt>
                <c:pt idx="462">
                  <c:v>2018.537</c:v>
                </c:pt>
                <c:pt idx="463">
                  <c:v>2018.6219000000001</c:v>
                </c:pt>
                <c:pt idx="464">
                  <c:v>2018.7067999999999</c:v>
                </c:pt>
                <c:pt idx="465">
                  <c:v>2018.789</c:v>
                </c:pt>
                <c:pt idx="466">
                  <c:v>2018.874</c:v>
                </c:pt>
                <c:pt idx="467">
                  <c:v>2018.9562000000001</c:v>
                </c:pt>
                <c:pt idx="468">
                  <c:v>2019.0410999999999</c:v>
                </c:pt>
                <c:pt idx="469">
                  <c:v>2019.126</c:v>
                </c:pt>
                <c:pt idx="470">
                  <c:v>2019.2027</c:v>
                </c:pt>
                <c:pt idx="471">
                  <c:v>2019.2877000000001</c:v>
                </c:pt>
                <c:pt idx="472">
                  <c:v>2019.3698999999999</c:v>
                </c:pt>
                <c:pt idx="473">
                  <c:v>2019.4548</c:v>
                </c:pt>
                <c:pt idx="474">
                  <c:v>2019.537</c:v>
                </c:pt>
                <c:pt idx="475">
                  <c:v>2019.6219000000001</c:v>
                </c:pt>
                <c:pt idx="476">
                  <c:v>2019.7067999999999</c:v>
                </c:pt>
                <c:pt idx="477">
                  <c:v>2019.789</c:v>
                </c:pt>
                <c:pt idx="478">
                  <c:v>2019.874</c:v>
                </c:pt>
                <c:pt idx="479">
                  <c:v>2019.9562000000001</c:v>
                </c:pt>
                <c:pt idx="480">
                  <c:v>2020.0409999999999</c:v>
                </c:pt>
                <c:pt idx="481">
                  <c:v>2020.1257000000001</c:v>
                </c:pt>
                <c:pt idx="482">
                  <c:v>2020.2049</c:v>
                </c:pt>
                <c:pt idx="483">
                  <c:v>2020.2896000000001</c:v>
                </c:pt>
                <c:pt idx="484">
                  <c:v>2020.3715999999999</c:v>
                </c:pt>
                <c:pt idx="485">
                  <c:v>2020.4563000000001</c:v>
                </c:pt>
                <c:pt idx="486">
                  <c:v>2020.5382999999999</c:v>
                </c:pt>
                <c:pt idx="487">
                  <c:v>2020.623</c:v>
                </c:pt>
                <c:pt idx="488">
                  <c:v>2020.7076999999999</c:v>
                </c:pt>
                <c:pt idx="489">
                  <c:v>2020.7896000000001</c:v>
                </c:pt>
                <c:pt idx="490">
                  <c:v>2020.8742999999999</c:v>
                </c:pt>
                <c:pt idx="491">
                  <c:v>2020.9563000000001</c:v>
                </c:pt>
              </c:numCache>
            </c:numRef>
          </c:xVal>
          <c:yVal>
            <c:numRef>
              <c:f>'Mesures modernes'!$L$7:$L$498</c:f>
              <c:numCache>
                <c:formatCode>General</c:formatCode>
                <c:ptCount val="492"/>
                <c:pt idx="0">
                  <c:v>-99.99</c:v>
                </c:pt>
                <c:pt idx="1">
                  <c:v>-7.63</c:v>
                </c:pt>
                <c:pt idx="2">
                  <c:v>-7.63</c:v>
                </c:pt>
                <c:pt idx="3">
                  <c:v>-7.63</c:v>
                </c:pt>
                <c:pt idx="4">
                  <c:v>-7.63</c:v>
                </c:pt>
                <c:pt idx="5">
                  <c:v>-7.63</c:v>
                </c:pt>
                <c:pt idx="6">
                  <c:v>-7.63</c:v>
                </c:pt>
                <c:pt idx="7">
                  <c:v>-7.62</c:v>
                </c:pt>
                <c:pt idx="8">
                  <c:v>-7.62</c:v>
                </c:pt>
                <c:pt idx="9">
                  <c:v>-7.62</c:v>
                </c:pt>
                <c:pt idx="10">
                  <c:v>-7.62</c:v>
                </c:pt>
                <c:pt idx="11">
                  <c:v>-7.62</c:v>
                </c:pt>
                <c:pt idx="12">
                  <c:v>-7.62</c:v>
                </c:pt>
                <c:pt idx="13">
                  <c:v>-7.61</c:v>
                </c:pt>
                <c:pt idx="14">
                  <c:v>-7.61</c:v>
                </c:pt>
                <c:pt idx="15">
                  <c:v>-7.61</c:v>
                </c:pt>
                <c:pt idx="16">
                  <c:v>-7.61</c:v>
                </c:pt>
                <c:pt idx="17">
                  <c:v>-7.61</c:v>
                </c:pt>
                <c:pt idx="18">
                  <c:v>-7.61</c:v>
                </c:pt>
                <c:pt idx="19">
                  <c:v>-7.61</c:v>
                </c:pt>
                <c:pt idx="20">
                  <c:v>-7.61</c:v>
                </c:pt>
                <c:pt idx="21">
                  <c:v>-7.61</c:v>
                </c:pt>
                <c:pt idx="22">
                  <c:v>-7.61</c:v>
                </c:pt>
                <c:pt idx="23">
                  <c:v>-7.61</c:v>
                </c:pt>
                <c:pt idx="24">
                  <c:v>-7.62</c:v>
                </c:pt>
                <c:pt idx="25">
                  <c:v>-7.62</c:v>
                </c:pt>
                <c:pt idx="26">
                  <c:v>-7.62</c:v>
                </c:pt>
                <c:pt idx="27">
                  <c:v>-7.62</c:v>
                </c:pt>
                <c:pt idx="28">
                  <c:v>-7.62</c:v>
                </c:pt>
                <c:pt idx="29">
                  <c:v>-7.62</c:v>
                </c:pt>
                <c:pt idx="30">
                  <c:v>-7.62</c:v>
                </c:pt>
                <c:pt idx="31">
                  <c:v>-7.63</c:v>
                </c:pt>
                <c:pt idx="32">
                  <c:v>-7.63</c:v>
                </c:pt>
                <c:pt idx="33">
                  <c:v>-7.63</c:v>
                </c:pt>
                <c:pt idx="34">
                  <c:v>-7.63</c:v>
                </c:pt>
                <c:pt idx="35">
                  <c:v>-7.63</c:v>
                </c:pt>
                <c:pt idx="36">
                  <c:v>-7.64</c:v>
                </c:pt>
                <c:pt idx="37">
                  <c:v>-7.64</c:v>
                </c:pt>
                <c:pt idx="38">
                  <c:v>-7.65</c:v>
                </c:pt>
                <c:pt idx="39">
                  <c:v>-7.66</c:v>
                </c:pt>
                <c:pt idx="40">
                  <c:v>-7.66</c:v>
                </c:pt>
                <c:pt idx="41">
                  <c:v>-7.67</c:v>
                </c:pt>
                <c:pt idx="42">
                  <c:v>-7.68</c:v>
                </c:pt>
                <c:pt idx="43">
                  <c:v>-7.69</c:v>
                </c:pt>
                <c:pt idx="44">
                  <c:v>-7.69</c:v>
                </c:pt>
                <c:pt idx="45">
                  <c:v>-7.7</c:v>
                </c:pt>
                <c:pt idx="46">
                  <c:v>-7.7</c:v>
                </c:pt>
                <c:pt idx="47">
                  <c:v>-7.71</c:v>
                </c:pt>
                <c:pt idx="48">
                  <c:v>-7.71</c:v>
                </c:pt>
                <c:pt idx="49">
                  <c:v>-7.71</c:v>
                </c:pt>
                <c:pt idx="50">
                  <c:v>-7.71</c:v>
                </c:pt>
                <c:pt idx="51">
                  <c:v>-7.71</c:v>
                </c:pt>
                <c:pt idx="52">
                  <c:v>-7.71</c:v>
                </c:pt>
                <c:pt idx="53">
                  <c:v>-7.71</c:v>
                </c:pt>
                <c:pt idx="54">
                  <c:v>-7.7</c:v>
                </c:pt>
                <c:pt idx="55">
                  <c:v>-7.7</c:v>
                </c:pt>
                <c:pt idx="56">
                  <c:v>-7.69</c:v>
                </c:pt>
                <c:pt idx="57">
                  <c:v>-7.69</c:v>
                </c:pt>
                <c:pt idx="58">
                  <c:v>-7.69</c:v>
                </c:pt>
                <c:pt idx="59">
                  <c:v>-7.69</c:v>
                </c:pt>
                <c:pt idx="60">
                  <c:v>-7.68</c:v>
                </c:pt>
                <c:pt idx="61">
                  <c:v>-7.68</c:v>
                </c:pt>
                <c:pt idx="62">
                  <c:v>-7.68</c:v>
                </c:pt>
                <c:pt idx="63">
                  <c:v>-7.68</c:v>
                </c:pt>
                <c:pt idx="64">
                  <c:v>-7.68</c:v>
                </c:pt>
                <c:pt idx="65">
                  <c:v>-7.69</c:v>
                </c:pt>
                <c:pt idx="66">
                  <c:v>-7.69</c:v>
                </c:pt>
                <c:pt idx="67">
                  <c:v>-7.69</c:v>
                </c:pt>
                <c:pt idx="68">
                  <c:v>-7.69</c:v>
                </c:pt>
                <c:pt idx="69">
                  <c:v>-7.69</c:v>
                </c:pt>
                <c:pt idx="70">
                  <c:v>-7.69</c:v>
                </c:pt>
                <c:pt idx="71">
                  <c:v>-7.69</c:v>
                </c:pt>
                <c:pt idx="72">
                  <c:v>-7.7</c:v>
                </c:pt>
                <c:pt idx="73">
                  <c:v>-7.7</c:v>
                </c:pt>
                <c:pt idx="74">
                  <c:v>-7.7</c:v>
                </c:pt>
                <c:pt idx="75">
                  <c:v>-7.7</c:v>
                </c:pt>
                <c:pt idx="76">
                  <c:v>-7.7</c:v>
                </c:pt>
                <c:pt idx="77">
                  <c:v>-7.7</c:v>
                </c:pt>
                <c:pt idx="78">
                  <c:v>-7.71</c:v>
                </c:pt>
                <c:pt idx="79">
                  <c:v>-7.71</c:v>
                </c:pt>
                <c:pt idx="80">
                  <c:v>-7.71</c:v>
                </c:pt>
                <c:pt idx="81">
                  <c:v>-7.72</c:v>
                </c:pt>
                <c:pt idx="82">
                  <c:v>-7.72</c:v>
                </c:pt>
                <c:pt idx="83">
                  <c:v>-7.72</c:v>
                </c:pt>
                <c:pt idx="84">
                  <c:v>-7.73</c:v>
                </c:pt>
                <c:pt idx="85">
                  <c:v>-7.73</c:v>
                </c:pt>
                <c:pt idx="86">
                  <c:v>-7.74</c:v>
                </c:pt>
                <c:pt idx="87">
                  <c:v>-7.75</c:v>
                </c:pt>
                <c:pt idx="88">
                  <c:v>-7.75</c:v>
                </c:pt>
                <c:pt idx="89">
                  <c:v>-7.76</c:v>
                </c:pt>
                <c:pt idx="90">
                  <c:v>-7.77</c:v>
                </c:pt>
                <c:pt idx="91">
                  <c:v>-7.78</c:v>
                </c:pt>
                <c:pt idx="92">
                  <c:v>-7.79</c:v>
                </c:pt>
                <c:pt idx="93">
                  <c:v>-7.8</c:v>
                </c:pt>
                <c:pt idx="94">
                  <c:v>-7.81</c:v>
                </c:pt>
                <c:pt idx="95">
                  <c:v>-7.82</c:v>
                </c:pt>
                <c:pt idx="96">
                  <c:v>-7.82</c:v>
                </c:pt>
                <c:pt idx="97">
                  <c:v>-7.83</c:v>
                </c:pt>
                <c:pt idx="98">
                  <c:v>-7.83</c:v>
                </c:pt>
                <c:pt idx="99">
                  <c:v>-7.84</c:v>
                </c:pt>
                <c:pt idx="100">
                  <c:v>-7.85</c:v>
                </c:pt>
                <c:pt idx="101">
                  <c:v>-7.85</c:v>
                </c:pt>
                <c:pt idx="102">
                  <c:v>-7.85</c:v>
                </c:pt>
                <c:pt idx="103">
                  <c:v>-7.86</c:v>
                </c:pt>
                <c:pt idx="104">
                  <c:v>-7.86</c:v>
                </c:pt>
                <c:pt idx="105">
                  <c:v>-7.86</c:v>
                </c:pt>
                <c:pt idx="106">
                  <c:v>-7.86</c:v>
                </c:pt>
                <c:pt idx="107">
                  <c:v>-7.86</c:v>
                </c:pt>
                <c:pt idx="108">
                  <c:v>-7.86</c:v>
                </c:pt>
                <c:pt idx="109">
                  <c:v>-7.86</c:v>
                </c:pt>
                <c:pt idx="110">
                  <c:v>-7.86</c:v>
                </c:pt>
                <c:pt idx="111">
                  <c:v>-7.86</c:v>
                </c:pt>
                <c:pt idx="112">
                  <c:v>-7.86</c:v>
                </c:pt>
                <c:pt idx="113">
                  <c:v>-7.86</c:v>
                </c:pt>
                <c:pt idx="114">
                  <c:v>-7.87</c:v>
                </c:pt>
                <c:pt idx="115">
                  <c:v>-7.87</c:v>
                </c:pt>
                <c:pt idx="116">
                  <c:v>-7.87</c:v>
                </c:pt>
                <c:pt idx="117">
                  <c:v>-7.87</c:v>
                </c:pt>
                <c:pt idx="118">
                  <c:v>-7.87</c:v>
                </c:pt>
                <c:pt idx="119">
                  <c:v>-7.88</c:v>
                </c:pt>
                <c:pt idx="120">
                  <c:v>-7.88</c:v>
                </c:pt>
                <c:pt idx="121">
                  <c:v>-7.88</c:v>
                </c:pt>
                <c:pt idx="122">
                  <c:v>-7.89</c:v>
                </c:pt>
                <c:pt idx="123">
                  <c:v>-7.89</c:v>
                </c:pt>
                <c:pt idx="124">
                  <c:v>-7.89</c:v>
                </c:pt>
                <c:pt idx="125">
                  <c:v>-7.89</c:v>
                </c:pt>
                <c:pt idx="126">
                  <c:v>-7.9</c:v>
                </c:pt>
                <c:pt idx="127">
                  <c:v>-7.9</c:v>
                </c:pt>
                <c:pt idx="128">
                  <c:v>-7.89</c:v>
                </c:pt>
                <c:pt idx="129">
                  <c:v>-7.89</c:v>
                </c:pt>
                <c:pt idx="130">
                  <c:v>-7.89</c:v>
                </c:pt>
                <c:pt idx="131">
                  <c:v>-7.88</c:v>
                </c:pt>
                <c:pt idx="132">
                  <c:v>-7.88</c:v>
                </c:pt>
                <c:pt idx="133">
                  <c:v>-7.88</c:v>
                </c:pt>
                <c:pt idx="134">
                  <c:v>-7.87</c:v>
                </c:pt>
                <c:pt idx="135">
                  <c:v>-7.87</c:v>
                </c:pt>
                <c:pt idx="136">
                  <c:v>-7.87</c:v>
                </c:pt>
                <c:pt idx="137">
                  <c:v>-7.87</c:v>
                </c:pt>
                <c:pt idx="138">
                  <c:v>-7.87</c:v>
                </c:pt>
                <c:pt idx="139">
                  <c:v>-7.87</c:v>
                </c:pt>
                <c:pt idx="140">
                  <c:v>-7.87</c:v>
                </c:pt>
                <c:pt idx="141">
                  <c:v>-7.87</c:v>
                </c:pt>
                <c:pt idx="142">
                  <c:v>-7.88</c:v>
                </c:pt>
                <c:pt idx="143">
                  <c:v>-7.88</c:v>
                </c:pt>
                <c:pt idx="144">
                  <c:v>-7.88</c:v>
                </c:pt>
                <c:pt idx="145">
                  <c:v>-7.88</c:v>
                </c:pt>
                <c:pt idx="146">
                  <c:v>-7.88</c:v>
                </c:pt>
                <c:pt idx="147">
                  <c:v>-7.89</c:v>
                </c:pt>
                <c:pt idx="148">
                  <c:v>-7.89</c:v>
                </c:pt>
                <c:pt idx="149">
                  <c:v>-7.89</c:v>
                </c:pt>
                <c:pt idx="150">
                  <c:v>-7.89</c:v>
                </c:pt>
                <c:pt idx="151">
                  <c:v>-7.89</c:v>
                </c:pt>
                <c:pt idx="152">
                  <c:v>-7.89</c:v>
                </c:pt>
                <c:pt idx="153">
                  <c:v>-7.88</c:v>
                </c:pt>
                <c:pt idx="154">
                  <c:v>-7.88</c:v>
                </c:pt>
                <c:pt idx="155">
                  <c:v>-7.88</c:v>
                </c:pt>
                <c:pt idx="156">
                  <c:v>-7.88</c:v>
                </c:pt>
                <c:pt idx="157">
                  <c:v>-7.88</c:v>
                </c:pt>
                <c:pt idx="158">
                  <c:v>-7.87</c:v>
                </c:pt>
                <c:pt idx="159">
                  <c:v>-7.87</c:v>
                </c:pt>
                <c:pt idx="160">
                  <c:v>-7.87</c:v>
                </c:pt>
                <c:pt idx="161">
                  <c:v>-7.87</c:v>
                </c:pt>
                <c:pt idx="162">
                  <c:v>-7.88</c:v>
                </c:pt>
                <c:pt idx="163">
                  <c:v>-7.88</c:v>
                </c:pt>
                <c:pt idx="164">
                  <c:v>-7.88</c:v>
                </c:pt>
                <c:pt idx="165">
                  <c:v>-7.88</c:v>
                </c:pt>
                <c:pt idx="166">
                  <c:v>-7.89</c:v>
                </c:pt>
                <c:pt idx="167">
                  <c:v>-7.89</c:v>
                </c:pt>
                <c:pt idx="168">
                  <c:v>-7.9</c:v>
                </c:pt>
                <c:pt idx="169">
                  <c:v>-7.9</c:v>
                </c:pt>
                <c:pt idx="170">
                  <c:v>-7.9</c:v>
                </c:pt>
                <c:pt idx="171">
                  <c:v>-7.91</c:v>
                </c:pt>
                <c:pt idx="172">
                  <c:v>-7.91</c:v>
                </c:pt>
                <c:pt idx="173">
                  <c:v>-7.91</c:v>
                </c:pt>
                <c:pt idx="174">
                  <c:v>-7.92</c:v>
                </c:pt>
                <c:pt idx="175">
                  <c:v>-7.92</c:v>
                </c:pt>
                <c:pt idx="176">
                  <c:v>-7.92</c:v>
                </c:pt>
                <c:pt idx="177">
                  <c:v>-7.92</c:v>
                </c:pt>
                <c:pt idx="178">
                  <c:v>-7.93</c:v>
                </c:pt>
                <c:pt idx="179">
                  <c:v>-7.93</c:v>
                </c:pt>
                <c:pt idx="180">
                  <c:v>-7.93</c:v>
                </c:pt>
                <c:pt idx="181">
                  <c:v>-7.93</c:v>
                </c:pt>
                <c:pt idx="182">
                  <c:v>-7.93</c:v>
                </c:pt>
                <c:pt idx="183">
                  <c:v>-7.93</c:v>
                </c:pt>
                <c:pt idx="184">
                  <c:v>-7.94</c:v>
                </c:pt>
                <c:pt idx="185">
                  <c:v>-7.94</c:v>
                </c:pt>
                <c:pt idx="186">
                  <c:v>-7.94</c:v>
                </c:pt>
                <c:pt idx="187">
                  <c:v>-7.94</c:v>
                </c:pt>
                <c:pt idx="188">
                  <c:v>-7.95</c:v>
                </c:pt>
                <c:pt idx="189">
                  <c:v>-7.95</c:v>
                </c:pt>
                <c:pt idx="190">
                  <c:v>-7.95</c:v>
                </c:pt>
                <c:pt idx="191">
                  <c:v>-7.95</c:v>
                </c:pt>
                <c:pt idx="192">
                  <c:v>-7.96</c:v>
                </c:pt>
                <c:pt idx="193">
                  <c:v>-7.96</c:v>
                </c:pt>
                <c:pt idx="194">
                  <c:v>-7.97</c:v>
                </c:pt>
                <c:pt idx="195">
                  <c:v>-7.97</c:v>
                </c:pt>
                <c:pt idx="196">
                  <c:v>-7.97</c:v>
                </c:pt>
                <c:pt idx="197">
                  <c:v>-7.98</c:v>
                </c:pt>
                <c:pt idx="198">
                  <c:v>-7.98</c:v>
                </c:pt>
                <c:pt idx="199">
                  <c:v>-7.98</c:v>
                </c:pt>
                <c:pt idx="200">
                  <c:v>-7.99</c:v>
                </c:pt>
                <c:pt idx="201">
                  <c:v>-7.99</c:v>
                </c:pt>
                <c:pt idx="202">
                  <c:v>-7.99</c:v>
                </c:pt>
                <c:pt idx="203">
                  <c:v>-7.99</c:v>
                </c:pt>
                <c:pt idx="204">
                  <c:v>-8</c:v>
                </c:pt>
                <c:pt idx="205">
                  <c:v>-8</c:v>
                </c:pt>
                <c:pt idx="206">
                  <c:v>-8</c:v>
                </c:pt>
                <c:pt idx="207">
                  <c:v>-8</c:v>
                </c:pt>
                <c:pt idx="208">
                  <c:v>-8</c:v>
                </c:pt>
                <c:pt idx="209">
                  <c:v>-8.01</c:v>
                </c:pt>
                <c:pt idx="210">
                  <c:v>-8.01</c:v>
                </c:pt>
                <c:pt idx="211">
                  <c:v>-8.02</c:v>
                </c:pt>
                <c:pt idx="212">
                  <c:v>-8.02</c:v>
                </c:pt>
                <c:pt idx="213">
                  <c:v>-8.0299999999999994</c:v>
                </c:pt>
                <c:pt idx="214">
                  <c:v>-8.0299999999999994</c:v>
                </c:pt>
                <c:pt idx="215">
                  <c:v>-8.0399999999999991</c:v>
                </c:pt>
                <c:pt idx="216">
                  <c:v>-8.0500000000000007</c:v>
                </c:pt>
                <c:pt idx="217">
                  <c:v>-8.06</c:v>
                </c:pt>
                <c:pt idx="218">
                  <c:v>-8.07</c:v>
                </c:pt>
                <c:pt idx="219">
                  <c:v>-8.07</c:v>
                </c:pt>
                <c:pt idx="220">
                  <c:v>-8.08</c:v>
                </c:pt>
                <c:pt idx="221">
                  <c:v>-8.08</c:v>
                </c:pt>
                <c:pt idx="222">
                  <c:v>-8.09</c:v>
                </c:pt>
                <c:pt idx="223">
                  <c:v>-8.09</c:v>
                </c:pt>
                <c:pt idx="224">
                  <c:v>-8.1</c:v>
                </c:pt>
                <c:pt idx="225">
                  <c:v>-8.1</c:v>
                </c:pt>
                <c:pt idx="226">
                  <c:v>-8.1</c:v>
                </c:pt>
                <c:pt idx="227">
                  <c:v>-8.11</c:v>
                </c:pt>
                <c:pt idx="228">
                  <c:v>-8.11</c:v>
                </c:pt>
                <c:pt idx="229">
                  <c:v>-8.1</c:v>
                </c:pt>
                <c:pt idx="230">
                  <c:v>-8.1</c:v>
                </c:pt>
                <c:pt idx="231">
                  <c:v>-8.1</c:v>
                </c:pt>
                <c:pt idx="232">
                  <c:v>-8.09</c:v>
                </c:pt>
                <c:pt idx="233">
                  <c:v>-8.09</c:v>
                </c:pt>
                <c:pt idx="234">
                  <c:v>-8.09</c:v>
                </c:pt>
                <c:pt idx="235">
                  <c:v>-8.09</c:v>
                </c:pt>
                <c:pt idx="236">
                  <c:v>-8.08</c:v>
                </c:pt>
                <c:pt idx="237">
                  <c:v>-8.09</c:v>
                </c:pt>
                <c:pt idx="238">
                  <c:v>-8.09</c:v>
                </c:pt>
                <c:pt idx="239">
                  <c:v>-8.09</c:v>
                </c:pt>
                <c:pt idx="240">
                  <c:v>-8.09</c:v>
                </c:pt>
                <c:pt idx="241">
                  <c:v>-8.09</c:v>
                </c:pt>
                <c:pt idx="242">
                  <c:v>-8.1</c:v>
                </c:pt>
                <c:pt idx="243">
                  <c:v>-8.1</c:v>
                </c:pt>
                <c:pt idx="244">
                  <c:v>-8.1</c:v>
                </c:pt>
                <c:pt idx="245">
                  <c:v>-8.1</c:v>
                </c:pt>
                <c:pt idx="246">
                  <c:v>-8.1</c:v>
                </c:pt>
                <c:pt idx="247">
                  <c:v>-8.1</c:v>
                </c:pt>
                <c:pt idx="248">
                  <c:v>-8.1</c:v>
                </c:pt>
                <c:pt idx="249">
                  <c:v>-8.1</c:v>
                </c:pt>
                <c:pt idx="250">
                  <c:v>-8.11</c:v>
                </c:pt>
                <c:pt idx="251">
                  <c:v>-8.11</c:v>
                </c:pt>
                <c:pt idx="252">
                  <c:v>-8.11</c:v>
                </c:pt>
                <c:pt idx="253">
                  <c:v>-8.11</c:v>
                </c:pt>
                <c:pt idx="254">
                  <c:v>-8.11</c:v>
                </c:pt>
                <c:pt idx="255">
                  <c:v>-8.11</c:v>
                </c:pt>
                <c:pt idx="256">
                  <c:v>-8.11</c:v>
                </c:pt>
                <c:pt idx="257">
                  <c:v>-8.11</c:v>
                </c:pt>
                <c:pt idx="258">
                  <c:v>-8.11</c:v>
                </c:pt>
                <c:pt idx="259">
                  <c:v>-8.11</c:v>
                </c:pt>
                <c:pt idx="260">
                  <c:v>-8.11</c:v>
                </c:pt>
                <c:pt idx="261">
                  <c:v>-8.11</c:v>
                </c:pt>
                <c:pt idx="262">
                  <c:v>-8.11</c:v>
                </c:pt>
                <c:pt idx="263">
                  <c:v>-8.11</c:v>
                </c:pt>
                <c:pt idx="264">
                  <c:v>-8.1199999999999992</c:v>
                </c:pt>
                <c:pt idx="265">
                  <c:v>-8.1199999999999992</c:v>
                </c:pt>
                <c:pt idx="266">
                  <c:v>-8.1199999999999992</c:v>
                </c:pt>
                <c:pt idx="267">
                  <c:v>-8.1199999999999992</c:v>
                </c:pt>
                <c:pt idx="268">
                  <c:v>-8.1199999999999992</c:v>
                </c:pt>
                <c:pt idx="269">
                  <c:v>-8.1300000000000008</c:v>
                </c:pt>
                <c:pt idx="270">
                  <c:v>-8.1300000000000008</c:v>
                </c:pt>
                <c:pt idx="271">
                  <c:v>-8.1300000000000008</c:v>
                </c:pt>
                <c:pt idx="272">
                  <c:v>-8.14</c:v>
                </c:pt>
                <c:pt idx="273">
                  <c:v>-8.14</c:v>
                </c:pt>
                <c:pt idx="274">
                  <c:v>-8.15</c:v>
                </c:pt>
                <c:pt idx="275">
                  <c:v>-8.15</c:v>
                </c:pt>
                <c:pt idx="276">
                  <c:v>-8.16</c:v>
                </c:pt>
                <c:pt idx="277">
                  <c:v>-8.16</c:v>
                </c:pt>
                <c:pt idx="278">
                  <c:v>-8.17</c:v>
                </c:pt>
                <c:pt idx="279">
                  <c:v>-8.17</c:v>
                </c:pt>
                <c:pt idx="280">
                  <c:v>-8.18</c:v>
                </c:pt>
                <c:pt idx="281">
                  <c:v>-8.18</c:v>
                </c:pt>
                <c:pt idx="282">
                  <c:v>-8.18</c:v>
                </c:pt>
                <c:pt idx="283">
                  <c:v>-8.18</c:v>
                </c:pt>
                <c:pt idx="284">
                  <c:v>-8.18</c:v>
                </c:pt>
                <c:pt idx="285">
                  <c:v>-8.18</c:v>
                </c:pt>
                <c:pt idx="286">
                  <c:v>-8.18</c:v>
                </c:pt>
                <c:pt idx="287">
                  <c:v>-8.18</c:v>
                </c:pt>
                <c:pt idx="288">
                  <c:v>-8.19</c:v>
                </c:pt>
                <c:pt idx="289">
                  <c:v>-8.19</c:v>
                </c:pt>
                <c:pt idx="290">
                  <c:v>-8.19</c:v>
                </c:pt>
                <c:pt idx="291">
                  <c:v>-8.19</c:v>
                </c:pt>
                <c:pt idx="292">
                  <c:v>-8.19</c:v>
                </c:pt>
                <c:pt idx="293">
                  <c:v>-8.1999999999999993</c:v>
                </c:pt>
                <c:pt idx="294">
                  <c:v>-8.1999999999999993</c:v>
                </c:pt>
                <c:pt idx="295">
                  <c:v>-8.1999999999999993</c:v>
                </c:pt>
                <c:pt idx="296">
                  <c:v>-8.1999999999999993</c:v>
                </c:pt>
                <c:pt idx="297">
                  <c:v>-8.1999999999999993</c:v>
                </c:pt>
                <c:pt idx="298">
                  <c:v>-8.2100000000000009</c:v>
                </c:pt>
                <c:pt idx="299">
                  <c:v>-8.2100000000000009</c:v>
                </c:pt>
                <c:pt idx="300">
                  <c:v>-8.2100000000000009</c:v>
                </c:pt>
                <c:pt idx="301">
                  <c:v>-8.2100000000000009</c:v>
                </c:pt>
                <c:pt idx="302">
                  <c:v>-8.2100000000000009</c:v>
                </c:pt>
                <c:pt idx="303">
                  <c:v>-8.2200000000000006</c:v>
                </c:pt>
                <c:pt idx="304">
                  <c:v>-8.2200000000000006</c:v>
                </c:pt>
                <c:pt idx="305">
                  <c:v>-8.2200000000000006</c:v>
                </c:pt>
                <c:pt idx="306">
                  <c:v>-8.2200000000000006</c:v>
                </c:pt>
                <c:pt idx="307">
                  <c:v>-8.2200000000000006</c:v>
                </c:pt>
                <c:pt idx="308">
                  <c:v>-8.23</c:v>
                </c:pt>
                <c:pt idx="309">
                  <c:v>-8.23</c:v>
                </c:pt>
                <c:pt idx="310">
                  <c:v>-8.23</c:v>
                </c:pt>
                <c:pt idx="311">
                  <c:v>-8.24</c:v>
                </c:pt>
                <c:pt idx="312">
                  <c:v>-8.24</c:v>
                </c:pt>
                <c:pt idx="313">
                  <c:v>-8.25</c:v>
                </c:pt>
                <c:pt idx="314">
                  <c:v>-8.25</c:v>
                </c:pt>
                <c:pt idx="315">
                  <c:v>-8.25</c:v>
                </c:pt>
                <c:pt idx="316">
                  <c:v>-8.26</c:v>
                </c:pt>
                <c:pt idx="317">
                  <c:v>-8.26</c:v>
                </c:pt>
                <c:pt idx="318">
                  <c:v>-8.26</c:v>
                </c:pt>
                <c:pt idx="319">
                  <c:v>-8.26</c:v>
                </c:pt>
                <c:pt idx="320">
                  <c:v>-8.26</c:v>
                </c:pt>
                <c:pt idx="321">
                  <c:v>-8.26</c:v>
                </c:pt>
                <c:pt idx="322">
                  <c:v>-8.26</c:v>
                </c:pt>
                <c:pt idx="323">
                  <c:v>-8.26</c:v>
                </c:pt>
                <c:pt idx="324">
                  <c:v>-8.26</c:v>
                </c:pt>
                <c:pt idx="325">
                  <c:v>-8.27</c:v>
                </c:pt>
                <c:pt idx="326">
                  <c:v>-8.27</c:v>
                </c:pt>
                <c:pt idx="327">
                  <c:v>-8.27</c:v>
                </c:pt>
                <c:pt idx="328">
                  <c:v>-8.27</c:v>
                </c:pt>
                <c:pt idx="329">
                  <c:v>-8.27</c:v>
                </c:pt>
                <c:pt idx="330">
                  <c:v>-8.2799999999999994</c:v>
                </c:pt>
                <c:pt idx="331">
                  <c:v>-8.2799999999999994</c:v>
                </c:pt>
                <c:pt idx="332">
                  <c:v>-8.2799999999999994</c:v>
                </c:pt>
                <c:pt idx="333">
                  <c:v>-8.2799999999999994</c:v>
                </c:pt>
                <c:pt idx="334">
                  <c:v>-8.2799999999999994</c:v>
                </c:pt>
                <c:pt idx="335">
                  <c:v>-8.2899999999999991</c:v>
                </c:pt>
                <c:pt idx="336">
                  <c:v>-8.2899999999999991</c:v>
                </c:pt>
                <c:pt idx="337">
                  <c:v>-8.2899999999999991</c:v>
                </c:pt>
                <c:pt idx="338">
                  <c:v>-8.2899999999999991</c:v>
                </c:pt>
                <c:pt idx="339">
                  <c:v>-8.2899999999999991</c:v>
                </c:pt>
                <c:pt idx="340">
                  <c:v>-8.2799999999999994</c:v>
                </c:pt>
                <c:pt idx="341">
                  <c:v>-8.2799999999999994</c:v>
                </c:pt>
                <c:pt idx="342">
                  <c:v>-8.2799999999999994</c:v>
                </c:pt>
                <c:pt idx="343">
                  <c:v>-8.2799999999999994</c:v>
                </c:pt>
                <c:pt idx="344">
                  <c:v>-8.2799999999999994</c:v>
                </c:pt>
                <c:pt idx="345">
                  <c:v>-8.27</c:v>
                </c:pt>
                <c:pt idx="346">
                  <c:v>-8.27</c:v>
                </c:pt>
                <c:pt idx="347">
                  <c:v>-8.27</c:v>
                </c:pt>
                <c:pt idx="348">
                  <c:v>-8.2799999999999994</c:v>
                </c:pt>
                <c:pt idx="349">
                  <c:v>-8.2799999999999994</c:v>
                </c:pt>
                <c:pt idx="350">
                  <c:v>-8.2799999999999994</c:v>
                </c:pt>
                <c:pt idx="351">
                  <c:v>-8.2899999999999991</c:v>
                </c:pt>
                <c:pt idx="352">
                  <c:v>-8.2899999999999991</c:v>
                </c:pt>
                <c:pt idx="353">
                  <c:v>-8.2899999999999991</c:v>
                </c:pt>
                <c:pt idx="354">
                  <c:v>-8.2899999999999991</c:v>
                </c:pt>
                <c:pt idx="355">
                  <c:v>-8.2899999999999991</c:v>
                </c:pt>
                <c:pt idx="356">
                  <c:v>-8.2899999999999991</c:v>
                </c:pt>
                <c:pt idx="357">
                  <c:v>-8.2899999999999991</c:v>
                </c:pt>
                <c:pt idx="358">
                  <c:v>-8.2899999999999991</c:v>
                </c:pt>
                <c:pt idx="359">
                  <c:v>-8.3000000000000007</c:v>
                </c:pt>
                <c:pt idx="360">
                  <c:v>-8.31</c:v>
                </c:pt>
                <c:pt idx="361">
                  <c:v>-8.32</c:v>
                </c:pt>
                <c:pt idx="362">
                  <c:v>-8.33</c:v>
                </c:pt>
                <c:pt idx="363">
                  <c:v>-8.34</c:v>
                </c:pt>
                <c:pt idx="364">
                  <c:v>-8.34</c:v>
                </c:pt>
                <c:pt idx="365">
                  <c:v>-8.34</c:v>
                </c:pt>
                <c:pt idx="366">
                  <c:v>-8.34</c:v>
                </c:pt>
                <c:pt idx="367">
                  <c:v>-8.34</c:v>
                </c:pt>
                <c:pt idx="368">
                  <c:v>-8.34</c:v>
                </c:pt>
                <c:pt idx="369">
                  <c:v>-8.33</c:v>
                </c:pt>
                <c:pt idx="370">
                  <c:v>-8.33</c:v>
                </c:pt>
                <c:pt idx="371">
                  <c:v>-8.33</c:v>
                </c:pt>
                <c:pt idx="372">
                  <c:v>-8.33</c:v>
                </c:pt>
                <c:pt idx="373">
                  <c:v>-8.33</c:v>
                </c:pt>
                <c:pt idx="374">
                  <c:v>-8.33</c:v>
                </c:pt>
                <c:pt idx="375">
                  <c:v>-8.34</c:v>
                </c:pt>
                <c:pt idx="376">
                  <c:v>-8.34</c:v>
                </c:pt>
                <c:pt idx="377">
                  <c:v>-8.35</c:v>
                </c:pt>
                <c:pt idx="378">
                  <c:v>-8.35</c:v>
                </c:pt>
                <c:pt idx="379">
                  <c:v>-8.35</c:v>
                </c:pt>
                <c:pt idx="380">
                  <c:v>-8.36</c:v>
                </c:pt>
                <c:pt idx="381">
                  <c:v>-8.3699999999999992</c:v>
                </c:pt>
                <c:pt idx="382">
                  <c:v>-8.3699999999999992</c:v>
                </c:pt>
                <c:pt idx="383">
                  <c:v>-8.3699999999999992</c:v>
                </c:pt>
                <c:pt idx="384">
                  <c:v>-8.3699999999999992</c:v>
                </c:pt>
                <c:pt idx="385">
                  <c:v>-8.36</c:v>
                </c:pt>
                <c:pt idx="386">
                  <c:v>-8.36</c:v>
                </c:pt>
                <c:pt idx="387">
                  <c:v>-8.36</c:v>
                </c:pt>
                <c:pt idx="388">
                  <c:v>-8.36</c:v>
                </c:pt>
                <c:pt idx="389">
                  <c:v>-8.35</c:v>
                </c:pt>
                <c:pt idx="390">
                  <c:v>-8.36</c:v>
                </c:pt>
                <c:pt idx="391">
                  <c:v>-8.36</c:v>
                </c:pt>
                <c:pt idx="392">
                  <c:v>-8.36</c:v>
                </c:pt>
                <c:pt idx="393">
                  <c:v>-8.3699999999999992</c:v>
                </c:pt>
                <c:pt idx="394">
                  <c:v>-8.3699999999999992</c:v>
                </c:pt>
                <c:pt idx="395">
                  <c:v>-8.3800000000000008</c:v>
                </c:pt>
                <c:pt idx="396">
                  <c:v>-8.3800000000000008</c:v>
                </c:pt>
                <c:pt idx="397">
                  <c:v>-8.39</c:v>
                </c:pt>
                <c:pt idx="398">
                  <c:v>-8.39</c:v>
                </c:pt>
                <c:pt idx="399">
                  <c:v>-8.4</c:v>
                </c:pt>
                <c:pt idx="400">
                  <c:v>-8.4</c:v>
                </c:pt>
                <c:pt idx="401">
                  <c:v>-8.4</c:v>
                </c:pt>
                <c:pt idx="402">
                  <c:v>-8.41</c:v>
                </c:pt>
                <c:pt idx="403">
                  <c:v>-8.41</c:v>
                </c:pt>
                <c:pt idx="404">
                  <c:v>-8.42</c:v>
                </c:pt>
                <c:pt idx="405">
                  <c:v>-8.42</c:v>
                </c:pt>
                <c:pt idx="406">
                  <c:v>-8.43</c:v>
                </c:pt>
                <c:pt idx="407">
                  <c:v>-8.43</c:v>
                </c:pt>
                <c:pt idx="408">
                  <c:v>-8.43</c:v>
                </c:pt>
                <c:pt idx="409">
                  <c:v>-8.43</c:v>
                </c:pt>
                <c:pt idx="410">
                  <c:v>-8.43</c:v>
                </c:pt>
                <c:pt idx="411">
                  <c:v>-8.44</c:v>
                </c:pt>
                <c:pt idx="412">
                  <c:v>-8.4499999999999993</c:v>
                </c:pt>
                <c:pt idx="413">
                  <c:v>-8.4499999999999993</c:v>
                </c:pt>
                <c:pt idx="414">
                  <c:v>-8.4600000000000009</c:v>
                </c:pt>
                <c:pt idx="415">
                  <c:v>-8.4600000000000009</c:v>
                </c:pt>
                <c:pt idx="416">
                  <c:v>-8.4700000000000006</c:v>
                </c:pt>
                <c:pt idx="417">
                  <c:v>-8.48</c:v>
                </c:pt>
                <c:pt idx="418">
                  <c:v>-8.48</c:v>
                </c:pt>
                <c:pt idx="419">
                  <c:v>-8.48</c:v>
                </c:pt>
                <c:pt idx="420">
                  <c:v>-8.48</c:v>
                </c:pt>
                <c:pt idx="421">
                  <c:v>-8.48</c:v>
                </c:pt>
                <c:pt idx="422">
                  <c:v>-8.4700000000000006</c:v>
                </c:pt>
                <c:pt idx="423">
                  <c:v>-8.4700000000000006</c:v>
                </c:pt>
                <c:pt idx="424">
                  <c:v>-8.48</c:v>
                </c:pt>
                <c:pt idx="425">
                  <c:v>-8.49</c:v>
                </c:pt>
                <c:pt idx="426">
                  <c:v>-8.49</c:v>
                </c:pt>
                <c:pt idx="427">
                  <c:v>-8.51</c:v>
                </c:pt>
                <c:pt idx="428">
                  <c:v>-8.52</c:v>
                </c:pt>
                <c:pt idx="429">
                  <c:v>-8.5299999999999994</c:v>
                </c:pt>
                <c:pt idx="430">
                  <c:v>-8.5399999999999991</c:v>
                </c:pt>
                <c:pt idx="431">
                  <c:v>-8.5500000000000007</c:v>
                </c:pt>
                <c:pt idx="432">
                  <c:v>-8.57</c:v>
                </c:pt>
                <c:pt idx="433">
                  <c:v>-8.57</c:v>
                </c:pt>
                <c:pt idx="434">
                  <c:v>-8.58</c:v>
                </c:pt>
                <c:pt idx="435">
                  <c:v>-8.58</c:v>
                </c:pt>
                <c:pt idx="436">
                  <c:v>-8.58</c:v>
                </c:pt>
                <c:pt idx="437">
                  <c:v>-8.59</c:v>
                </c:pt>
                <c:pt idx="438">
                  <c:v>-8.6</c:v>
                </c:pt>
                <c:pt idx="439">
                  <c:v>-8.6199999999999992</c:v>
                </c:pt>
                <c:pt idx="440">
                  <c:v>-8.6199999999999992</c:v>
                </c:pt>
                <c:pt idx="441">
                  <c:v>-8.6300000000000008</c:v>
                </c:pt>
                <c:pt idx="442">
                  <c:v>-8.6300000000000008</c:v>
                </c:pt>
                <c:pt idx="443">
                  <c:v>-8.6300000000000008</c:v>
                </c:pt>
                <c:pt idx="444">
                  <c:v>-8.6199999999999992</c:v>
                </c:pt>
                <c:pt idx="445">
                  <c:v>-8.61</c:v>
                </c:pt>
                <c:pt idx="446">
                  <c:v>-8.6</c:v>
                </c:pt>
                <c:pt idx="447">
                  <c:v>-8.6</c:v>
                </c:pt>
                <c:pt idx="448">
                  <c:v>-8.59</c:v>
                </c:pt>
                <c:pt idx="449">
                  <c:v>-8.59</c:v>
                </c:pt>
                <c:pt idx="450">
                  <c:v>-8.59</c:v>
                </c:pt>
                <c:pt idx="451">
                  <c:v>-8.59</c:v>
                </c:pt>
                <c:pt idx="452">
                  <c:v>-8.59</c:v>
                </c:pt>
                <c:pt idx="453">
                  <c:v>-8.59</c:v>
                </c:pt>
                <c:pt idx="454">
                  <c:v>-8.59</c:v>
                </c:pt>
                <c:pt idx="455">
                  <c:v>-8.59</c:v>
                </c:pt>
                <c:pt idx="456">
                  <c:v>-8.6</c:v>
                </c:pt>
                <c:pt idx="457">
                  <c:v>-8.6</c:v>
                </c:pt>
                <c:pt idx="458">
                  <c:v>-8.61</c:v>
                </c:pt>
                <c:pt idx="459">
                  <c:v>-8.61</c:v>
                </c:pt>
                <c:pt idx="460">
                  <c:v>-8.61</c:v>
                </c:pt>
                <c:pt idx="461">
                  <c:v>-8.61</c:v>
                </c:pt>
                <c:pt idx="462">
                  <c:v>-8.61</c:v>
                </c:pt>
                <c:pt idx="463">
                  <c:v>-8.6</c:v>
                </c:pt>
                <c:pt idx="464">
                  <c:v>-8.6</c:v>
                </c:pt>
                <c:pt idx="465">
                  <c:v>-8.59</c:v>
                </c:pt>
                <c:pt idx="466">
                  <c:v>-8.59</c:v>
                </c:pt>
                <c:pt idx="467">
                  <c:v>-8.59</c:v>
                </c:pt>
                <c:pt idx="468">
                  <c:v>-8.6</c:v>
                </c:pt>
                <c:pt idx="469">
                  <c:v>-8.6</c:v>
                </c:pt>
                <c:pt idx="470">
                  <c:v>-8.61</c:v>
                </c:pt>
                <c:pt idx="471">
                  <c:v>-8.61</c:v>
                </c:pt>
                <c:pt idx="472">
                  <c:v>-8.61</c:v>
                </c:pt>
                <c:pt idx="473">
                  <c:v>-8.6</c:v>
                </c:pt>
                <c:pt idx="474">
                  <c:v>-8.6</c:v>
                </c:pt>
                <c:pt idx="475">
                  <c:v>-8.6</c:v>
                </c:pt>
                <c:pt idx="476">
                  <c:v>-8.6</c:v>
                </c:pt>
                <c:pt idx="477">
                  <c:v>-8.6</c:v>
                </c:pt>
                <c:pt idx="478">
                  <c:v>-8.61</c:v>
                </c:pt>
                <c:pt idx="479">
                  <c:v>-8.6199999999999992</c:v>
                </c:pt>
                <c:pt idx="480">
                  <c:v>-8.6199999999999992</c:v>
                </c:pt>
                <c:pt idx="481">
                  <c:v>-8.6199999999999992</c:v>
                </c:pt>
                <c:pt idx="482">
                  <c:v>-8.61</c:v>
                </c:pt>
                <c:pt idx="483">
                  <c:v>-8.61</c:v>
                </c:pt>
                <c:pt idx="484">
                  <c:v>-8.6</c:v>
                </c:pt>
                <c:pt idx="485">
                  <c:v>-8.59</c:v>
                </c:pt>
                <c:pt idx="486">
                  <c:v>-8.59</c:v>
                </c:pt>
                <c:pt idx="487">
                  <c:v>-8.58</c:v>
                </c:pt>
                <c:pt idx="488">
                  <c:v>-8.57</c:v>
                </c:pt>
                <c:pt idx="489">
                  <c:v>-8.57</c:v>
                </c:pt>
                <c:pt idx="490">
                  <c:v>-8.56</c:v>
                </c:pt>
                <c:pt idx="491">
                  <c:v>-8.5500000000000007</c:v>
                </c:pt>
              </c:numCache>
            </c:numRef>
          </c:yVal>
          <c:smooth val="1"/>
        </c:ser>
        <c:dLbls>
          <c:showLegendKey val="0"/>
          <c:showVal val="0"/>
          <c:showCatName val="0"/>
          <c:showSerName val="0"/>
          <c:showPercent val="0"/>
          <c:showBubbleSize val="0"/>
        </c:dLbls>
        <c:axId val="180024384"/>
        <c:axId val="180024960"/>
      </c:scatterChart>
      <c:valAx>
        <c:axId val="180024384"/>
        <c:scaling>
          <c:orientation val="minMax"/>
          <c:max val="2020"/>
          <c:min val="1980"/>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1050" b="1" i="0" u="none" strike="noStrike" baseline="0">
                <a:solidFill>
                  <a:srgbClr val="000000"/>
                </a:solidFill>
                <a:latin typeface="Calibri"/>
                <a:ea typeface="Calibri"/>
                <a:cs typeface="Calibri"/>
              </a:defRPr>
            </a:pPr>
            <a:endParaRPr lang="fr-FR"/>
          </a:p>
        </c:txPr>
        <c:crossAx val="180024960"/>
        <c:crossesAt val="-8.7000000000000011"/>
        <c:crossBetween val="midCat"/>
      </c:valAx>
      <c:valAx>
        <c:axId val="180024960"/>
        <c:scaling>
          <c:orientation val="minMax"/>
          <c:max val="-7.5"/>
          <c:min val="-8.7000000000000011"/>
        </c:scaling>
        <c:delete val="0"/>
        <c:axPos val="l"/>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fr-FR"/>
          </a:p>
        </c:txPr>
        <c:crossAx val="180024384"/>
        <c:crossesAt val="0"/>
        <c:crossBetween val="midCat"/>
      </c:valAx>
      <c:spPr>
        <a:solidFill>
          <a:srgbClr val="FFFFFF"/>
        </a:solidFill>
        <a:ln w="25400">
          <a:noFill/>
        </a:ln>
      </c:spPr>
    </c:plotArea>
    <c:legend>
      <c:legendPos val="r"/>
      <c:layout>
        <c:manualLayout>
          <c:xMode val="edge"/>
          <c:yMode val="edge"/>
          <c:x val="6.9599312906399521E-2"/>
          <c:y val="0.38096395357987667"/>
          <c:w val="0.27839709138921742"/>
          <c:h val="0.20988302388127414"/>
        </c:manualLayout>
      </c:layout>
      <c:overlay val="0"/>
      <c:spPr>
        <a:solidFill>
          <a:srgbClr val="F2F2F2"/>
        </a:solidFill>
        <a:ln w="25400">
          <a:noFill/>
        </a:ln>
      </c:spPr>
      <c:txPr>
        <a:bodyPr/>
        <a:lstStyle/>
        <a:p>
          <a:pPr>
            <a:defRPr sz="85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2F2F2"/>
    </a:solidFill>
    <a:ln w="3175">
      <a:solidFill>
        <a:srgbClr val="80808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89" l="0.78740157499999996" r="0.78740157499999996" t="0.98425196899999989" header="0.51180555555555562" footer="0.51180555555555562"/>
    <c:pageSetup firstPageNumber="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FR"/>
              <a:t>CO2 en ppm</a:t>
            </a:r>
          </a:p>
        </c:rich>
      </c:tx>
      <c:layout>
        <c:manualLayout>
          <c:xMode val="edge"/>
          <c:yMode val="edge"/>
          <c:x val="0.50155880399209352"/>
          <c:y val="4.4644321803524567E-2"/>
        </c:manualLayout>
      </c:layout>
      <c:overlay val="0"/>
      <c:spPr>
        <a:solidFill>
          <a:srgbClr val="F2F2F2"/>
        </a:solidFill>
        <a:ln w="25400">
          <a:noFill/>
        </a:ln>
      </c:spPr>
    </c:title>
    <c:autoTitleDeleted val="0"/>
    <c:plotArea>
      <c:layout>
        <c:manualLayout>
          <c:layoutTarget val="inner"/>
          <c:xMode val="edge"/>
          <c:yMode val="edge"/>
          <c:x val="7.7162881357313196E-2"/>
          <c:y val="4.6876459294857155E-2"/>
          <c:w val="0.87502707459193141"/>
          <c:h val="0.84377626730742861"/>
        </c:manualLayout>
      </c:layout>
      <c:scatterChart>
        <c:scatterStyle val="lineMarker"/>
        <c:varyColors val="0"/>
        <c:ser>
          <c:idx val="0"/>
          <c:order val="0"/>
          <c:tx>
            <c:strRef>
              <c:f>'Mesures modernes'!$B$6</c:f>
              <c:strCache>
                <c:ptCount val="1"/>
                <c:pt idx="0">
                  <c:v>MLO </c:v>
                </c:pt>
              </c:strCache>
            </c:strRef>
          </c:tx>
          <c:spPr>
            <a:ln w="12700">
              <a:solidFill>
                <a:srgbClr val="00CCFF"/>
              </a:solidFill>
              <a:prstDash val="sysDash"/>
            </a:ln>
          </c:spPr>
          <c:marker>
            <c:symbol val="none"/>
          </c:marker>
          <c:xVal>
            <c:numRef>
              <c:f>'Mesures modernes'!$A$7:$A$498</c:f>
              <c:numCache>
                <c:formatCode>General</c:formatCode>
                <c:ptCount val="492"/>
                <c:pt idx="0">
                  <c:v>1980.0409999999999</c:v>
                </c:pt>
                <c:pt idx="1">
                  <c:v>1980.1257000000001</c:v>
                </c:pt>
                <c:pt idx="2">
                  <c:v>1980.2049</c:v>
                </c:pt>
                <c:pt idx="3">
                  <c:v>1980.2896000000001</c:v>
                </c:pt>
                <c:pt idx="4">
                  <c:v>1980.3715999999999</c:v>
                </c:pt>
                <c:pt idx="5">
                  <c:v>1980.4563000000001</c:v>
                </c:pt>
                <c:pt idx="6">
                  <c:v>1980.5382999999999</c:v>
                </c:pt>
                <c:pt idx="7">
                  <c:v>1980.623</c:v>
                </c:pt>
                <c:pt idx="8">
                  <c:v>1980.7076999999999</c:v>
                </c:pt>
                <c:pt idx="9">
                  <c:v>1980.7896000000001</c:v>
                </c:pt>
                <c:pt idx="10">
                  <c:v>1980.8742999999999</c:v>
                </c:pt>
                <c:pt idx="11">
                  <c:v>1980.9563000000001</c:v>
                </c:pt>
                <c:pt idx="12">
                  <c:v>1981.0410999999999</c:v>
                </c:pt>
                <c:pt idx="13">
                  <c:v>1981.126</c:v>
                </c:pt>
                <c:pt idx="14">
                  <c:v>1981.2027</c:v>
                </c:pt>
                <c:pt idx="15">
                  <c:v>1981.2877000000001</c:v>
                </c:pt>
                <c:pt idx="16">
                  <c:v>1981.3698999999999</c:v>
                </c:pt>
                <c:pt idx="17">
                  <c:v>1981.4548</c:v>
                </c:pt>
                <c:pt idx="18">
                  <c:v>1981.537</c:v>
                </c:pt>
                <c:pt idx="19">
                  <c:v>1981.6219000000001</c:v>
                </c:pt>
                <c:pt idx="20">
                  <c:v>1981.7067999999999</c:v>
                </c:pt>
                <c:pt idx="21">
                  <c:v>1981.789</c:v>
                </c:pt>
                <c:pt idx="22">
                  <c:v>1981.874</c:v>
                </c:pt>
                <c:pt idx="23">
                  <c:v>1981.9562000000001</c:v>
                </c:pt>
                <c:pt idx="24">
                  <c:v>1982.0410999999999</c:v>
                </c:pt>
                <c:pt idx="25">
                  <c:v>1982.126</c:v>
                </c:pt>
                <c:pt idx="26">
                  <c:v>1982.2027</c:v>
                </c:pt>
                <c:pt idx="27">
                  <c:v>1982.2877000000001</c:v>
                </c:pt>
                <c:pt idx="28">
                  <c:v>1982.3698999999999</c:v>
                </c:pt>
                <c:pt idx="29">
                  <c:v>1982.4548</c:v>
                </c:pt>
                <c:pt idx="30">
                  <c:v>1982.537</c:v>
                </c:pt>
                <c:pt idx="31">
                  <c:v>1982.6219000000001</c:v>
                </c:pt>
                <c:pt idx="32">
                  <c:v>1982.7067999999999</c:v>
                </c:pt>
                <c:pt idx="33">
                  <c:v>1982.789</c:v>
                </c:pt>
                <c:pt idx="34">
                  <c:v>1982.874</c:v>
                </c:pt>
                <c:pt idx="35">
                  <c:v>1982.9562000000001</c:v>
                </c:pt>
                <c:pt idx="36">
                  <c:v>1983.0410999999999</c:v>
                </c:pt>
                <c:pt idx="37">
                  <c:v>1983.126</c:v>
                </c:pt>
                <c:pt idx="38">
                  <c:v>1983.2027</c:v>
                </c:pt>
                <c:pt idx="39">
                  <c:v>1983.2877000000001</c:v>
                </c:pt>
                <c:pt idx="40">
                  <c:v>1983.3698999999999</c:v>
                </c:pt>
                <c:pt idx="41">
                  <c:v>1983.4548</c:v>
                </c:pt>
                <c:pt idx="42">
                  <c:v>1983.537</c:v>
                </c:pt>
                <c:pt idx="43">
                  <c:v>1983.6219000000001</c:v>
                </c:pt>
                <c:pt idx="44">
                  <c:v>1983.7067999999999</c:v>
                </c:pt>
                <c:pt idx="45">
                  <c:v>1983.789</c:v>
                </c:pt>
                <c:pt idx="46">
                  <c:v>1983.874</c:v>
                </c:pt>
                <c:pt idx="47">
                  <c:v>1983.9562000000001</c:v>
                </c:pt>
                <c:pt idx="48">
                  <c:v>1984.0409999999999</c:v>
                </c:pt>
                <c:pt idx="49">
                  <c:v>1984.1257000000001</c:v>
                </c:pt>
                <c:pt idx="50">
                  <c:v>1984.2049</c:v>
                </c:pt>
                <c:pt idx="51">
                  <c:v>1984.2896000000001</c:v>
                </c:pt>
                <c:pt idx="52">
                  <c:v>1984.3715999999999</c:v>
                </c:pt>
                <c:pt idx="53">
                  <c:v>1984.4563000000001</c:v>
                </c:pt>
                <c:pt idx="54">
                  <c:v>1984.5382999999999</c:v>
                </c:pt>
                <c:pt idx="55">
                  <c:v>1984.623</c:v>
                </c:pt>
                <c:pt idx="56">
                  <c:v>1984.7076999999999</c:v>
                </c:pt>
                <c:pt idx="57">
                  <c:v>1984.7896000000001</c:v>
                </c:pt>
                <c:pt idx="58">
                  <c:v>1984.8742999999999</c:v>
                </c:pt>
                <c:pt idx="59">
                  <c:v>1984.9563000000001</c:v>
                </c:pt>
                <c:pt idx="60">
                  <c:v>1985.0410999999999</c:v>
                </c:pt>
                <c:pt idx="61">
                  <c:v>1985.126</c:v>
                </c:pt>
                <c:pt idx="62">
                  <c:v>1985.2027</c:v>
                </c:pt>
                <c:pt idx="63">
                  <c:v>1985.2877000000001</c:v>
                </c:pt>
                <c:pt idx="64">
                  <c:v>1985.3698999999999</c:v>
                </c:pt>
                <c:pt idx="65">
                  <c:v>1985.4548</c:v>
                </c:pt>
                <c:pt idx="66">
                  <c:v>1985.537</c:v>
                </c:pt>
                <c:pt idx="67">
                  <c:v>1985.6219000000001</c:v>
                </c:pt>
                <c:pt idx="68">
                  <c:v>1985.7067999999999</c:v>
                </c:pt>
                <c:pt idx="69">
                  <c:v>1985.789</c:v>
                </c:pt>
                <c:pt idx="70">
                  <c:v>1985.874</c:v>
                </c:pt>
                <c:pt idx="71">
                  <c:v>1985.9562000000001</c:v>
                </c:pt>
                <c:pt idx="72">
                  <c:v>1986.0410999999999</c:v>
                </c:pt>
                <c:pt idx="73">
                  <c:v>1986.126</c:v>
                </c:pt>
                <c:pt idx="74">
                  <c:v>1986.2027</c:v>
                </c:pt>
                <c:pt idx="75">
                  <c:v>1986.2877000000001</c:v>
                </c:pt>
                <c:pt idx="76">
                  <c:v>1986.3698999999999</c:v>
                </c:pt>
                <c:pt idx="77">
                  <c:v>1986.4548</c:v>
                </c:pt>
                <c:pt idx="78">
                  <c:v>1986.537</c:v>
                </c:pt>
                <c:pt idx="79">
                  <c:v>1986.6219000000001</c:v>
                </c:pt>
                <c:pt idx="80">
                  <c:v>1986.7067999999999</c:v>
                </c:pt>
                <c:pt idx="81">
                  <c:v>1986.789</c:v>
                </c:pt>
                <c:pt idx="82">
                  <c:v>1986.874</c:v>
                </c:pt>
                <c:pt idx="83">
                  <c:v>1986.9562000000001</c:v>
                </c:pt>
                <c:pt idx="84">
                  <c:v>1987.0410999999999</c:v>
                </c:pt>
                <c:pt idx="85">
                  <c:v>1987.126</c:v>
                </c:pt>
                <c:pt idx="86">
                  <c:v>1987.2027</c:v>
                </c:pt>
                <c:pt idx="87">
                  <c:v>1987.2877000000001</c:v>
                </c:pt>
                <c:pt idx="88">
                  <c:v>1987.3698999999999</c:v>
                </c:pt>
                <c:pt idx="89">
                  <c:v>1987.4548</c:v>
                </c:pt>
                <c:pt idx="90">
                  <c:v>1987.537</c:v>
                </c:pt>
                <c:pt idx="91">
                  <c:v>1987.6219000000001</c:v>
                </c:pt>
                <c:pt idx="92">
                  <c:v>1987.7067999999999</c:v>
                </c:pt>
                <c:pt idx="93">
                  <c:v>1987.789</c:v>
                </c:pt>
                <c:pt idx="94">
                  <c:v>1987.874</c:v>
                </c:pt>
                <c:pt idx="95">
                  <c:v>1987.9562000000001</c:v>
                </c:pt>
                <c:pt idx="96">
                  <c:v>1988.0409999999999</c:v>
                </c:pt>
                <c:pt idx="97">
                  <c:v>1988.1257000000001</c:v>
                </c:pt>
                <c:pt idx="98">
                  <c:v>1988.2049</c:v>
                </c:pt>
                <c:pt idx="99">
                  <c:v>1988.2896000000001</c:v>
                </c:pt>
                <c:pt idx="100">
                  <c:v>1988.3715999999999</c:v>
                </c:pt>
                <c:pt idx="101">
                  <c:v>1988.4563000000001</c:v>
                </c:pt>
                <c:pt idx="102">
                  <c:v>1988.5382999999999</c:v>
                </c:pt>
                <c:pt idx="103">
                  <c:v>1988.623</c:v>
                </c:pt>
                <c:pt idx="104">
                  <c:v>1988.7076999999999</c:v>
                </c:pt>
                <c:pt idx="105">
                  <c:v>1988.7896000000001</c:v>
                </c:pt>
                <c:pt idx="106">
                  <c:v>1988.8742999999999</c:v>
                </c:pt>
                <c:pt idx="107">
                  <c:v>1988.9563000000001</c:v>
                </c:pt>
                <c:pt idx="108">
                  <c:v>1989.0410999999999</c:v>
                </c:pt>
                <c:pt idx="109">
                  <c:v>1989.126</c:v>
                </c:pt>
                <c:pt idx="110">
                  <c:v>1989.2027</c:v>
                </c:pt>
                <c:pt idx="111">
                  <c:v>1989.2877000000001</c:v>
                </c:pt>
                <c:pt idx="112">
                  <c:v>1989.3698999999999</c:v>
                </c:pt>
                <c:pt idx="113">
                  <c:v>1989.4548</c:v>
                </c:pt>
                <c:pt idx="114">
                  <c:v>1989.537</c:v>
                </c:pt>
                <c:pt idx="115">
                  <c:v>1989.6219000000001</c:v>
                </c:pt>
                <c:pt idx="116">
                  <c:v>1989.7067999999999</c:v>
                </c:pt>
                <c:pt idx="117">
                  <c:v>1989.789</c:v>
                </c:pt>
                <c:pt idx="118">
                  <c:v>1989.874</c:v>
                </c:pt>
                <c:pt idx="119">
                  <c:v>1989.9562000000001</c:v>
                </c:pt>
                <c:pt idx="120">
                  <c:v>1990.0410999999999</c:v>
                </c:pt>
                <c:pt idx="121">
                  <c:v>1990.126</c:v>
                </c:pt>
                <c:pt idx="122">
                  <c:v>1990.2027</c:v>
                </c:pt>
                <c:pt idx="123">
                  <c:v>1990.2877000000001</c:v>
                </c:pt>
                <c:pt idx="124">
                  <c:v>1990.3698999999999</c:v>
                </c:pt>
                <c:pt idx="125">
                  <c:v>1990.4548</c:v>
                </c:pt>
                <c:pt idx="126">
                  <c:v>1990.537</c:v>
                </c:pt>
                <c:pt idx="127">
                  <c:v>1990.6219000000001</c:v>
                </c:pt>
                <c:pt idx="128">
                  <c:v>1990.7067999999999</c:v>
                </c:pt>
                <c:pt idx="129">
                  <c:v>1990.789</c:v>
                </c:pt>
                <c:pt idx="130">
                  <c:v>1990.874</c:v>
                </c:pt>
                <c:pt idx="131">
                  <c:v>1990.9562000000001</c:v>
                </c:pt>
                <c:pt idx="132">
                  <c:v>1991.0410999999999</c:v>
                </c:pt>
                <c:pt idx="133">
                  <c:v>1991.126</c:v>
                </c:pt>
                <c:pt idx="134">
                  <c:v>1991.2027</c:v>
                </c:pt>
                <c:pt idx="135">
                  <c:v>1991.2877000000001</c:v>
                </c:pt>
                <c:pt idx="136">
                  <c:v>1991.3698999999999</c:v>
                </c:pt>
                <c:pt idx="137">
                  <c:v>1991.4548</c:v>
                </c:pt>
                <c:pt idx="138">
                  <c:v>1991.537</c:v>
                </c:pt>
                <c:pt idx="139">
                  <c:v>1991.6219000000001</c:v>
                </c:pt>
                <c:pt idx="140">
                  <c:v>1991.7067999999999</c:v>
                </c:pt>
                <c:pt idx="141">
                  <c:v>1991.789</c:v>
                </c:pt>
                <c:pt idx="142">
                  <c:v>1991.874</c:v>
                </c:pt>
                <c:pt idx="143">
                  <c:v>1991.9562000000001</c:v>
                </c:pt>
                <c:pt idx="144">
                  <c:v>1992.0409999999999</c:v>
                </c:pt>
                <c:pt idx="145">
                  <c:v>1992.1257000000001</c:v>
                </c:pt>
                <c:pt idx="146">
                  <c:v>1992.2049</c:v>
                </c:pt>
                <c:pt idx="147">
                  <c:v>1992.2896000000001</c:v>
                </c:pt>
                <c:pt idx="148">
                  <c:v>1992.3715999999999</c:v>
                </c:pt>
                <c:pt idx="149">
                  <c:v>1992.4563000000001</c:v>
                </c:pt>
                <c:pt idx="150">
                  <c:v>1992.5382999999999</c:v>
                </c:pt>
                <c:pt idx="151">
                  <c:v>1992.623</c:v>
                </c:pt>
                <c:pt idx="152">
                  <c:v>1992.7076999999999</c:v>
                </c:pt>
                <c:pt idx="153">
                  <c:v>1992.7896000000001</c:v>
                </c:pt>
                <c:pt idx="154">
                  <c:v>1992.8742999999999</c:v>
                </c:pt>
                <c:pt idx="155">
                  <c:v>1992.9563000000001</c:v>
                </c:pt>
                <c:pt idx="156">
                  <c:v>1993.0410999999999</c:v>
                </c:pt>
                <c:pt idx="157">
                  <c:v>1993.126</c:v>
                </c:pt>
                <c:pt idx="158">
                  <c:v>1993.2027</c:v>
                </c:pt>
                <c:pt idx="159">
                  <c:v>1993.2877000000001</c:v>
                </c:pt>
                <c:pt idx="160">
                  <c:v>1993.3698999999999</c:v>
                </c:pt>
                <c:pt idx="161">
                  <c:v>1993.4548</c:v>
                </c:pt>
                <c:pt idx="162">
                  <c:v>1993.537</c:v>
                </c:pt>
                <c:pt idx="163">
                  <c:v>1993.6219000000001</c:v>
                </c:pt>
                <c:pt idx="164">
                  <c:v>1993.7067999999999</c:v>
                </c:pt>
                <c:pt idx="165">
                  <c:v>1993.789</c:v>
                </c:pt>
                <c:pt idx="166">
                  <c:v>1993.874</c:v>
                </c:pt>
                <c:pt idx="167">
                  <c:v>1993.9562000000001</c:v>
                </c:pt>
                <c:pt idx="168">
                  <c:v>1994.0410999999999</c:v>
                </c:pt>
                <c:pt idx="169">
                  <c:v>1994.126</c:v>
                </c:pt>
                <c:pt idx="170">
                  <c:v>1994.2027</c:v>
                </c:pt>
                <c:pt idx="171">
                  <c:v>1994.2877000000001</c:v>
                </c:pt>
                <c:pt idx="172">
                  <c:v>1994.3698999999999</c:v>
                </c:pt>
                <c:pt idx="173">
                  <c:v>1994.4548</c:v>
                </c:pt>
                <c:pt idx="174">
                  <c:v>1994.537</c:v>
                </c:pt>
                <c:pt idx="175">
                  <c:v>1994.6219000000001</c:v>
                </c:pt>
                <c:pt idx="176">
                  <c:v>1994.7067999999999</c:v>
                </c:pt>
                <c:pt idx="177">
                  <c:v>1994.789</c:v>
                </c:pt>
                <c:pt idx="178">
                  <c:v>1994.874</c:v>
                </c:pt>
                <c:pt idx="179">
                  <c:v>1994.9562000000001</c:v>
                </c:pt>
                <c:pt idx="180">
                  <c:v>1995.0410999999999</c:v>
                </c:pt>
                <c:pt idx="181">
                  <c:v>1995.126</c:v>
                </c:pt>
                <c:pt idx="182">
                  <c:v>1995.2027</c:v>
                </c:pt>
                <c:pt idx="183">
                  <c:v>1995.2877000000001</c:v>
                </c:pt>
                <c:pt idx="184">
                  <c:v>1995.3698999999999</c:v>
                </c:pt>
                <c:pt idx="185">
                  <c:v>1995.4548</c:v>
                </c:pt>
                <c:pt idx="186">
                  <c:v>1995.537</c:v>
                </c:pt>
                <c:pt idx="187">
                  <c:v>1995.6219000000001</c:v>
                </c:pt>
                <c:pt idx="188">
                  <c:v>1995.7067999999999</c:v>
                </c:pt>
                <c:pt idx="189">
                  <c:v>1995.789</c:v>
                </c:pt>
                <c:pt idx="190">
                  <c:v>1995.874</c:v>
                </c:pt>
                <c:pt idx="191">
                  <c:v>1995.9562000000001</c:v>
                </c:pt>
                <c:pt idx="192">
                  <c:v>1996.0409999999999</c:v>
                </c:pt>
                <c:pt idx="193">
                  <c:v>1996.1257000000001</c:v>
                </c:pt>
                <c:pt idx="194">
                  <c:v>1996.2049</c:v>
                </c:pt>
                <c:pt idx="195">
                  <c:v>1996.2896000000001</c:v>
                </c:pt>
                <c:pt idx="196">
                  <c:v>1996.3715999999999</c:v>
                </c:pt>
                <c:pt idx="197">
                  <c:v>1996.4563000000001</c:v>
                </c:pt>
                <c:pt idx="198">
                  <c:v>1996.5382999999999</c:v>
                </c:pt>
                <c:pt idx="199">
                  <c:v>1996.623</c:v>
                </c:pt>
                <c:pt idx="200">
                  <c:v>1996.7076999999999</c:v>
                </c:pt>
                <c:pt idx="201">
                  <c:v>1996.7896000000001</c:v>
                </c:pt>
                <c:pt idx="202">
                  <c:v>1996.8742999999999</c:v>
                </c:pt>
                <c:pt idx="203">
                  <c:v>1996.9563000000001</c:v>
                </c:pt>
                <c:pt idx="204">
                  <c:v>1997.0410999999999</c:v>
                </c:pt>
                <c:pt idx="205">
                  <c:v>1997.126</c:v>
                </c:pt>
                <c:pt idx="206">
                  <c:v>1997.2027</c:v>
                </c:pt>
                <c:pt idx="207">
                  <c:v>1997.2877000000001</c:v>
                </c:pt>
                <c:pt idx="208">
                  <c:v>1997.3698999999999</c:v>
                </c:pt>
                <c:pt idx="209">
                  <c:v>1997.4548</c:v>
                </c:pt>
                <c:pt idx="210">
                  <c:v>1997.537</c:v>
                </c:pt>
                <c:pt idx="211">
                  <c:v>1997.6219000000001</c:v>
                </c:pt>
                <c:pt idx="212">
                  <c:v>1997.7067999999999</c:v>
                </c:pt>
                <c:pt idx="213">
                  <c:v>1997.789</c:v>
                </c:pt>
                <c:pt idx="214">
                  <c:v>1997.874</c:v>
                </c:pt>
                <c:pt idx="215">
                  <c:v>1997.9562000000001</c:v>
                </c:pt>
                <c:pt idx="216">
                  <c:v>1998.0410999999999</c:v>
                </c:pt>
                <c:pt idx="217">
                  <c:v>1998.126</c:v>
                </c:pt>
                <c:pt idx="218">
                  <c:v>1998.2027</c:v>
                </c:pt>
                <c:pt idx="219">
                  <c:v>1998.2877000000001</c:v>
                </c:pt>
                <c:pt idx="220">
                  <c:v>1998.3698999999999</c:v>
                </c:pt>
                <c:pt idx="221">
                  <c:v>1998.4548</c:v>
                </c:pt>
                <c:pt idx="222">
                  <c:v>1998.537</c:v>
                </c:pt>
                <c:pt idx="223">
                  <c:v>1998.6219000000001</c:v>
                </c:pt>
                <c:pt idx="224">
                  <c:v>1998.7067999999999</c:v>
                </c:pt>
                <c:pt idx="225">
                  <c:v>1998.789</c:v>
                </c:pt>
                <c:pt idx="226">
                  <c:v>1998.874</c:v>
                </c:pt>
                <c:pt idx="227">
                  <c:v>1998.9562000000001</c:v>
                </c:pt>
                <c:pt idx="228">
                  <c:v>1999.0410999999999</c:v>
                </c:pt>
                <c:pt idx="229">
                  <c:v>1999.126</c:v>
                </c:pt>
                <c:pt idx="230">
                  <c:v>1999.2027</c:v>
                </c:pt>
                <c:pt idx="231">
                  <c:v>1999.2877000000001</c:v>
                </c:pt>
                <c:pt idx="232">
                  <c:v>1999.3698999999999</c:v>
                </c:pt>
                <c:pt idx="233">
                  <c:v>1999.4548</c:v>
                </c:pt>
                <c:pt idx="234">
                  <c:v>1999.537</c:v>
                </c:pt>
                <c:pt idx="235">
                  <c:v>1999.6219000000001</c:v>
                </c:pt>
                <c:pt idx="236">
                  <c:v>1999.7067999999999</c:v>
                </c:pt>
                <c:pt idx="237">
                  <c:v>1999.789</c:v>
                </c:pt>
                <c:pt idx="238">
                  <c:v>1999.874</c:v>
                </c:pt>
                <c:pt idx="239">
                  <c:v>1999.9562000000001</c:v>
                </c:pt>
                <c:pt idx="240">
                  <c:v>2000.0409999999999</c:v>
                </c:pt>
                <c:pt idx="241">
                  <c:v>2000.1257000000001</c:v>
                </c:pt>
                <c:pt idx="242">
                  <c:v>2000.2049</c:v>
                </c:pt>
                <c:pt idx="243">
                  <c:v>2000.2896000000001</c:v>
                </c:pt>
                <c:pt idx="244">
                  <c:v>2000.3715999999999</c:v>
                </c:pt>
                <c:pt idx="245">
                  <c:v>2000.4563000000001</c:v>
                </c:pt>
                <c:pt idx="246">
                  <c:v>2000.5382999999999</c:v>
                </c:pt>
                <c:pt idx="247">
                  <c:v>2000.623</c:v>
                </c:pt>
                <c:pt idx="248">
                  <c:v>2000.7076999999999</c:v>
                </c:pt>
                <c:pt idx="249">
                  <c:v>2000.7896000000001</c:v>
                </c:pt>
                <c:pt idx="250">
                  <c:v>2000.8742999999999</c:v>
                </c:pt>
                <c:pt idx="251">
                  <c:v>2000.9563000000001</c:v>
                </c:pt>
                <c:pt idx="252">
                  <c:v>2001.0410999999999</c:v>
                </c:pt>
                <c:pt idx="253">
                  <c:v>2001.126</c:v>
                </c:pt>
                <c:pt idx="254">
                  <c:v>2001.2027</c:v>
                </c:pt>
                <c:pt idx="255">
                  <c:v>2001.2877000000001</c:v>
                </c:pt>
                <c:pt idx="256">
                  <c:v>2001.3698999999999</c:v>
                </c:pt>
                <c:pt idx="257">
                  <c:v>2001.4548</c:v>
                </c:pt>
                <c:pt idx="258">
                  <c:v>2001.537</c:v>
                </c:pt>
                <c:pt idx="259">
                  <c:v>2001.6219000000001</c:v>
                </c:pt>
                <c:pt idx="260">
                  <c:v>2001.7067999999999</c:v>
                </c:pt>
                <c:pt idx="261">
                  <c:v>2001.789</c:v>
                </c:pt>
                <c:pt idx="262">
                  <c:v>2001.874</c:v>
                </c:pt>
                <c:pt idx="263">
                  <c:v>2001.9562000000001</c:v>
                </c:pt>
                <c:pt idx="264">
                  <c:v>2002.0410999999999</c:v>
                </c:pt>
                <c:pt idx="265">
                  <c:v>2002.126</c:v>
                </c:pt>
                <c:pt idx="266">
                  <c:v>2002.2027</c:v>
                </c:pt>
                <c:pt idx="267">
                  <c:v>2002.2877000000001</c:v>
                </c:pt>
                <c:pt idx="268">
                  <c:v>2002.3698999999999</c:v>
                </c:pt>
                <c:pt idx="269">
                  <c:v>2002.4548</c:v>
                </c:pt>
                <c:pt idx="270">
                  <c:v>2002.537</c:v>
                </c:pt>
                <c:pt idx="271">
                  <c:v>2002.6219000000001</c:v>
                </c:pt>
                <c:pt idx="272">
                  <c:v>2002.7067999999999</c:v>
                </c:pt>
                <c:pt idx="273">
                  <c:v>2002.789</c:v>
                </c:pt>
                <c:pt idx="274">
                  <c:v>2002.874</c:v>
                </c:pt>
                <c:pt idx="275">
                  <c:v>2002.9562000000001</c:v>
                </c:pt>
                <c:pt idx="276">
                  <c:v>2003.0410999999999</c:v>
                </c:pt>
                <c:pt idx="277">
                  <c:v>2003.126</c:v>
                </c:pt>
                <c:pt idx="278">
                  <c:v>2003.2027</c:v>
                </c:pt>
                <c:pt idx="279">
                  <c:v>2003.2877000000001</c:v>
                </c:pt>
                <c:pt idx="280">
                  <c:v>2003.3698999999999</c:v>
                </c:pt>
                <c:pt idx="281">
                  <c:v>2003.4548</c:v>
                </c:pt>
                <c:pt idx="282">
                  <c:v>2003.537</c:v>
                </c:pt>
                <c:pt idx="283">
                  <c:v>2003.6219000000001</c:v>
                </c:pt>
                <c:pt idx="284">
                  <c:v>2003.7067999999999</c:v>
                </c:pt>
                <c:pt idx="285">
                  <c:v>2003.789</c:v>
                </c:pt>
                <c:pt idx="286">
                  <c:v>2003.874</c:v>
                </c:pt>
                <c:pt idx="287">
                  <c:v>2003.9562000000001</c:v>
                </c:pt>
                <c:pt idx="288">
                  <c:v>2004.0409999999999</c:v>
                </c:pt>
                <c:pt idx="289">
                  <c:v>2004.1257000000001</c:v>
                </c:pt>
                <c:pt idx="290">
                  <c:v>2004.2049</c:v>
                </c:pt>
                <c:pt idx="291">
                  <c:v>2004.2896000000001</c:v>
                </c:pt>
                <c:pt idx="292">
                  <c:v>2004.3715999999999</c:v>
                </c:pt>
                <c:pt idx="293">
                  <c:v>2004.4563000000001</c:v>
                </c:pt>
                <c:pt idx="294">
                  <c:v>2004.5382999999999</c:v>
                </c:pt>
                <c:pt idx="295">
                  <c:v>2004.623</c:v>
                </c:pt>
                <c:pt idx="296">
                  <c:v>2004.7076999999999</c:v>
                </c:pt>
                <c:pt idx="297">
                  <c:v>2004.7896000000001</c:v>
                </c:pt>
                <c:pt idx="298">
                  <c:v>2004.8742999999999</c:v>
                </c:pt>
                <c:pt idx="299">
                  <c:v>2004.9563000000001</c:v>
                </c:pt>
                <c:pt idx="300">
                  <c:v>2005.0410999999999</c:v>
                </c:pt>
                <c:pt idx="301">
                  <c:v>2005.126</c:v>
                </c:pt>
                <c:pt idx="302">
                  <c:v>2005.2027</c:v>
                </c:pt>
                <c:pt idx="303">
                  <c:v>2005.2877000000001</c:v>
                </c:pt>
                <c:pt idx="304">
                  <c:v>2005.3698999999999</c:v>
                </c:pt>
                <c:pt idx="305">
                  <c:v>2005.4548</c:v>
                </c:pt>
                <c:pt idx="306">
                  <c:v>2005.537</c:v>
                </c:pt>
                <c:pt idx="307">
                  <c:v>2005.6219000000001</c:v>
                </c:pt>
                <c:pt idx="308">
                  <c:v>2005.7067999999999</c:v>
                </c:pt>
                <c:pt idx="309">
                  <c:v>2005.789</c:v>
                </c:pt>
                <c:pt idx="310">
                  <c:v>2005.874</c:v>
                </c:pt>
                <c:pt idx="311">
                  <c:v>2005.9562000000001</c:v>
                </c:pt>
                <c:pt idx="312">
                  <c:v>2006.0410999999999</c:v>
                </c:pt>
                <c:pt idx="313">
                  <c:v>2006.126</c:v>
                </c:pt>
                <c:pt idx="314">
                  <c:v>2006.2027</c:v>
                </c:pt>
                <c:pt idx="315">
                  <c:v>2006.2877000000001</c:v>
                </c:pt>
                <c:pt idx="316">
                  <c:v>2006.3698999999999</c:v>
                </c:pt>
                <c:pt idx="317">
                  <c:v>2006.4548</c:v>
                </c:pt>
                <c:pt idx="318">
                  <c:v>2006.537</c:v>
                </c:pt>
                <c:pt idx="319">
                  <c:v>2006.6219000000001</c:v>
                </c:pt>
                <c:pt idx="320">
                  <c:v>2006.7067999999999</c:v>
                </c:pt>
                <c:pt idx="321">
                  <c:v>2006.789</c:v>
                </c:pt>
                <c:pt idx="322">
                  <c:v>2006.874</c:v>
                </c:pt>
                <c:pt idx="323">
                  <c:v>2006.9562000000001</c:v>
                </c:pt>
                <c:pt idx="324">
                  <c:v>2007.0410999999999</c:v>
                </c:pt>
                <c:pt idx="325">
                  <c:v>2007.126</c:v>
                </c:pt>
                <c:pt idx="326">
                  <c:v>2007.2027</c:v>
                </c:pt>
                <c:pt idx="327">
                  <c:v>2007.2877000000001</c:v>
                </c:pt>
                <c:pt idx="328">
                  <c:v>2007.3698999999999</c:v>
                </c:pt>
                <c:pt idx="329">
                  <c:v>2007.4548</c:v>
                </c:pt>
                <c:pt idx="330">
                  <c:v>2007.537</c:v>
                </c:pt>
                <c:pt idx="331">
                  <c:v>2007.6219000000001</c:v>
                </c:pt>
                <c:pt idx="332">
                  <c:v>2007.7067999999999</c:v>
                </c:pt>
                <c:pt idx="333">
                  <c:v>2007.789</c:v>
                </c:pt>
                <c:pt idx="334">
                  <c:v>2007.874</c:v>
                </c:pt>
                <c:pt idx="335">
                  <c:v>2007.9562000000001</c:v>
                </c:pt>
                <c:pt idx="336">
                  <c:v>2008.0409999999999</c:v>
                </c:pt>
                <c:pt idx="337">
                  <c:v>2008.1257000000001</c:v>
                </c:pt>
                <c:pt idx="338">
                  <c:v>2008.2049</c:v>
                </c:pt>
                <c:pt idx="339">
                  <c:v>2008.2896000000001</c:v>
                </c:pt>
                <c:pt idx="340">
                  <c:v>2008.3715999999999</c:v>
                </c:pt>
                <c:pt idx="341">
                  <c:v>2008.4563000000001</c:v>
                </c:pt>
                <c:pt idx="342">
                  <c:v>2008.5382999999999</c:v>
                </c:pt>
                <c:pt idx="343">
                  <c:v>2008.623</c:v>
                </c:pt>
                <c:pt idx="344">
                  <c:v>2008.7076999999999</c:v>
                </c:pt>
                <c:pt idx="345">
                  <c:v>2008.7896000000001</c:v>
                </c:pt>
                <c:pt idx="346">
                  <c:v>2008.8742999999999</c:v>
                </c:pt>
                <c:pt idx="347">
                  <c:v>2008.9563000000001</c:v>
                </c:pt>
                <c:pt idx="348">
                  <c:v>2009.0410999999999</c:v>
                </c:pt>
                <c:pt idx="349">
                  <c:v>2009.126</c:v>
                </c:pt>
                <c:pt idx="350">
                  <c:v>2009.2027</c:v>
                </c:pt>
                <c:pt idx="351">
                  <c:v>2009.2877000000001</c:v>
                </c:pt>
                <c:pt idx="352">
                  <c:v>2009.3698999999999</c:v>
                </c:pt>
                <c:pt idx="353">
                  <c:v>2009.4548</c:v>
                </c:pt>
                <c:pt idx="354">
                  <c:v>2009.537</c:v>
                </c:pt>
                <c:pt idx="355">
                  <c:v>2009.6219000000001</c:v>
                </c:pt>
                <c:pt idx="356">
                  <c:v>2009.7067999999999</c:v>
                </c:pt>
                <c:pt idx="357">
                  <c:v>2009.789</c:v>
                </c:pt>
                <c:pt idx="358">
                  <c:v>2009.874</c:v>
                </c:pt>
                <c:pt idx="359">
                  <c:v>2009.9562000000001</c:v>
                </c:pt>
                <c:pt idx="360">
                  <c:v>2010.0410999999999</c:v>
                </c:pt>
                <c:pt idx="361">
                  <c:v>2010.126</c:v>
                </c:pt>
                <c:pt idx="362">
                  <c:v>2010.2027</c:v>
                </c:pt>
                <c:pt idx="363">
                  <c:v>2010.2877000000001</c:v>
                </c:pt>
                <c:pt idx="364">
                  <c:v>2010.3698999999999</c:v>
                </c:pt>
                <c:pt idx="365">
                  <c:v>2010.4548</c:v>
                </c:pt>
                <c:pt idx="366">
                  <c:v>2010.537</c:v>
                </c:pt>
                <c:pt idx="367">
                  <c:v>2010.6219000000001</c:v>
                </c:pt>
                <c:pt idx="368">
                  <c:v>2010.7067999999999</c:v>
                </c:pt>
                <c:pt idx="369">
                  <c:v>2010.789</c:v>
                </c:pt>
                <c:pt idx="370">
                  <c:v>2010.874</c:v>
                </c:pt>
                <c:pt idx="371">
                  <c:v>2010.9562000000001</c:v>
                </c:pt>
                <c:pt idx="372">
                  <c:v>2011.0410999999999</c:v>
                </c:pt>
                <c:pt idx="373">
                  <c:v>2011.126</c:v>
                </c:pt>
                <c:pt idx="374">
                  <c:v>2011.2027</c:v>
                </c:pt>
                <c:pt idx="375">
                  <c:v>2011.2877000000001</c:v>
                </c:pt>
                <c:pt idx="376">
                  <c:v>2011.3698999999999</c:v>
                </c:pt>
                <c:pt idx="377">
                  <c:v>2011.4548</c:v>
                </c:pt>
                <c:pt idx="378">
                  <c:v>2011.537</c:v>
                </c:pt>
                <c:pt idx="379">
                  <c:v>2011.6219000000001</c:v>
                </c:pt>
                <c:pt idx="380">
                  <c:v>2011.7067999999999</c:v>
                </c:pt>
                <c:pt idx="381">
                  <c:v>2011.789</c:v>
                </c:pt>
                <c:pt idx="382">
                  <c:v>2011.874</c:v>
                </c:pt>
                <c:pt idx="383">
                  <c:v>2011.9562000000001</c:v>
                </c:pt>
                <c:pt idx="384">
                  <c:v>2012.0409999999999</c:v>
                </c:pt>
                <c:pt idx="385">
                  <c:v>2012.1257000000001</c:v>
                </c:pt>
                <c:pt idx="386">
                  <c:v>2012.2049</c:v>
                </c:pt>
                <c:pt idx="387">
                  <c:v>2012.2896000000001</c:v>
                </c:pt>
                <c:pt idx="388">
                  <c:v>2012.3715999999999</c:v>
                </c:pt>
                <c:pt idx="389">
                  <c:v>2012.4563000000001</c:v>
                </c:pt>
                <c:pt idx="390">
                  <c:v>2012.5382999999999</c:v>
                </c:pt>
                <c:pt idx="391">
                  <c:v>2012.623</c:v>
                </c:pt>
                <c:pt idx="392">
                  <c:v>2012.7076999999999</c:v>
                </c:pt>
                <c:pt idx="393">
                  <c:v>2012.7896000000001</c:v>
                </c:pt>
                <c:pt idx="394">
                  <c:v>2012.8742999999999</c:v>
                </c:pt>
                <c:pt idx="395">
                  <c:v>2012.9563000000001</c:v>
                </c:pt>
                <c:pt idx="396">
                  <c:v>2013.0410999999999</c:v>
                </c:pt>
                <c:pt idx="397">
                  <c:v>2013.126</c:v>
                </c:pt>
                <c:pt idx="398">
                  <c:v>2013.2027</c:v>
                </c:pt>
                <c:pt idx="399">
                  <c:v>2013.2877000000001</c:v>
                </c:pt>
                <c:pt idx="400">
                  <c:v>2013.3698999999999</c:v>
                </c:pt>
                <c:pt idx="401">
                  <c:v>2013.4548</c:v>
                </c:pt>
                <c:pt idx="402">
                  <c:v>2013.537</c:v>
                </c:pt>
                <c:pt idx="403">
                  <c:v>2013.6219000000001</c:v>
                </c:pt>
                <c:pt idx="404">
                  <c:v>2013.7067999999999</c:v>
                </c:pt>
                <c:pt idx="405">
                  <c:v>2013.789</c:v>
                </c:pt>
                <c:pt idx="406">
                  <c:v>2013.874</c:v>
                </c:pt>
                <c:pt idx="407">
                  <c:v>2013.9562000000001</c:v>
                </c:pt>
                <c:pt idx="408">
                  <c:v>2014.0410999999999</c:v>
                </c:pt>
                <c:pt idx="409">
                  <c:v>2014.126</c:v>
                </c:pt>
                <c:pt idx="410">
                  <c:v>2014.2027</c:v>
                </c:pt>
                <c:pt idx="411">
                  <c:v>2014.2877000000001</c:v>
                </c:pt>
                <c:pt idx="412">
                  <c:v>2014.3698999999999</c:v>
                </c:pt>
                <c:pt idx="413">
                  <c:v>2014.4548</c:v>
                </c:pt>
                <c:pt idx="414">
                  <c:v>2014.537</c:v>
                </c:pt>
                <c:pt idx="415">
                  <c:v>2014.6219000000001</c:v>
                </c:pt>
                <c:pt idx="416">
                  <c:v>2014.7067999999999</c:v>
                </c:pt>
                <c:pt idx="417">
                  <c:v>2014.789</c:v>
                </c:pt>
                <c:pt idx="418">
                  <c:v>2014.874</c:v>
                </c:pt>
                <c:pt idx="419">
                  <c:v>2014.9562000000001</c:v>
                </c:pt>
                <c:pt idx="420">
                  <c:v>2015.0410999999999</c:v>
                </c:pt>
                <c:pt idx="421">
                  <c:v>2015.126</c:v>
                </c:pt>
                <c:pt idx="422">
                  <c:v>2015.2027</c:v>
                </c:pt>
                <c:pt idx="423">
                  <c:v>2015.2877000000001</c:v>
                </c:pt>
                <c:pt idx="424">
                  <c:v>2015.3698999999999</c:v>
                </c:pt>
                <c:pt idx="425">
                  <c:v>2015.4548</c:v>
                </c:pt>
                <c:pt idx="426">
                  <c:v>2015.537</c:v>
                </c:pt>
                <c:pt idx="427">
                  <c:v>2015.6219000000001</c:v>
                </c:pt>
                <c:pt idx="428">
                  <c:v>2015.7067999999999</c:v>
                </c:pt>
                <c:pt idx="429">
                  <c:v>2015.789</c:v>
                </c:pt>
                <c:pt idx="430">
                  <c:v>2015.874</c:v>
                </c:pt>
                <c:pt idx="431">
                  <c:v>2015.9562000000001</c:v>
                </c:pt>
                <c:pt idx="432">
                  <c:v>2016.0409999999999</c:v>
                </c:pt>
                <c:pt idx="433">
                  <c:v>2016.1257000000001</c:v>
                </c:pt>
                <c:pt idx="434">
                  <c:v>2016.2049</c:v>
                </c:pt>
                <c:pt idx="435">
                  <c:v>2016.2896000000001</c:v>
                </c:pt>
                <c:pt idx="436">
                  <c:v>2016.3715999999999</c:v>
                </c:pt>
                <c:pt idx="437">
                  <c:v>2016.4563000000001</c:v>
                </c:pt>
                <c:pt idx="438">
                  <c:v>2016.5382999999999</c:v>
                </c:pt>
                <c:pt idx="439">
                  <c:v>2016.623</c:v>
                </c:pt>
                <c:pt idx="440">
                  <c:v>2016.7076999999999</c:v>
                </c:pt>
                <c:pt idx="441">
                  <c:v>2016.7896000000001</c:v>
                </c:pt>
                <c:pt idx="442">
                  <c:v>2016.8742999999999</c:v>
                </c:pt>
                <c:pt idx="443">
                  <c:v>2016.9563000000001</c:v>
                </c:pt>
                <c:pt idx="444">
                  <c:v>2017.0410999999999</c:v>
                </c:pt>
                <c:pt idx="445">
                  <c:v>2017.126</c:v>
                </c:pt>
                <c:pt idx="446">
                  <c:v>2017.2027</c:v>
                </c:pt>
                <c:pt idx="447">
                  <c:v>2017.2877000000001</c:v>
                </c:pt>
                <c:pt idx="448">
                  <c:v>2017.3698999999999</c:v>
                </c:pt>
                <c:pt idx="449">
                  <c:v>2017.4548</c:v>
                </c:pt>
                <c:pt idx="450">
                  <c:v>2017.537</c:v>
                </c:pt>
                <c:pt idx="451">
                  <c:v>2017.6219000000001</c:v>
                </c:pt>
                <c:pt idx="452">
                  <c:v>2017.7067999999999</c:v>
                </c:pt>
                <c:pt idx="453">
                  <c:v>2017.789</c:v>
                </c:pt>
                <c:pt idx="454">
                  <c:v>2017.874</c:v>
                </c:pt>
                <c:pt idx="455">
                  <c:v>2017.9562000000001</c:v>
                </c:pt>
                <c:pt idx="456">
                  <c:v>2018.0410999999999</c:v>
                </c:pt>
                <c:pt idx="457">
                  <c:v>2018.126</c:v>
                </c:pt>
                <c:pt idx="458">
                  <c:v>2018.2027</c:v>
                </c:pt>
                <c:pt idx="459">
                  <c:v>2018.2877000000001</c:v>
                </c:pt>
                <c:pt idx="460">
                  <c:v>2018.3698999999999</c:v>
                </c:pt>
                <c:pt idx="461">
                  <c:v>2018.4548</c:v>
                </c:pt>
                <c:pt idx="462">
                  <c:v>2018.537</c:v>
                </c:pt>
                <c:pt idx="463">
                  <c:v>2018.6219000000001</c:v>
                </c:pt>
                <c:pt idx="464">
                  <c:v>2018.7067999999999</c:v>
                </c:pt>
                <c:pt idx="465">
                  <c:v>2018.789</c:v>
                </c:pt>
                <c:pt idx="466">
                  <c:v>2018.874</c:v>
                </c:pt>
                <c:pt idx="467">
                  <c:v>2018.9562000000001</c:v>
                </c:pt>
                <c:pt idx="468">
                  <c:v>2019.0410999999999</c:v>
                </c:pt>
                <c:pt idx="469">
                  <c:v>2019.126</c:v>
                </c:pt>
                <c:pt idx="470">
                  <c:v>2019.2027</c:v>
                </c:pt>
                <c:pt idx="471">
                  <c:v>2019.2877000000001</c:v>
                </c:pt>
                <c:pt idx="472">
                  <c:v>2019.3698999999999</c:v>
                </c:pt>
                <c:pt idx="473">
                  <c:v>2019.4548</c:v>
                </c:pt>
                <c:pt idx="474">
                  <c:v>2019.537</c:v>
                </c:pt>
                <c:pt idx="475">
                  <c:v>2019.6219000000001</c:v>
                </c:pt>
                <c:pt idx="476">
                  <c:v>2019.7067999999999</c:v>
                </c:pt>
                <c:pt idx="477">
                  <c:v>2019.789</c:v>
                </c:pt>
                <c:pt idx="478">
                  <c:v>2019.874</c:v>
                </c:pt>
                <c:pt idx="479">
                  <c:v>2019.9562000000001</c:v>
                </c:pt>
                <c:pt idx="480">
                  <c:v>2020.0409999999999</c:v>
                </c:pt>
                <c:pt idx="481">
                  <c:v>2020.1257000000001</c:v>
                </c:pt>
                <c:pt idx="482">
                  <c:v>2020.2049</c:v>
                </c:pt>
                <c:pt idx="483">
                  <c:v>2020.2896000000001</c:v>
                </c:pt>
                <c:pt idx="484">
                  <c:v>2020.3715999999999</c:v>
                </c:pt>
                <c:pt idx="485">
                  <c:v>2020.4563000000001</c:v>
                </c:pt>
                <c:pt idx="486">
                  <c:v>2020.5382999999999</c:v>
                </c:pt>
                <c:pt idx="487">
                  <c:v>2020.623</c:v>
                </c:pt>
                <c:pt idx="488">
                  <c:v>2020.7076999999999</c:v>
                </c:pt>
                <c:pt idx="489">
                  <c:v>2020.7896000000001</c:v>
                </c:pt>
                <c:pt idx="490">
                  <c:v>2020.8742999999999</c:v>
                </c:pt>
                <c:pt idx="491">
                  <c:v>2020.9563000000001</c:v>
                </c:pt>
              </c:numCache>
            </c:numRef>
          </c:xVal>
          <c:yVal>
            <c:numRef>
              <c:f>'Mesures modernes'!$B$7:$B$498</c:f>
              <c:numCache>
                <c:formatCode>General</c:formatCode>
                <c:ptCount val="492"/>
                <c:pt idx="0">
                  <c:v>338.02</c:v>
                </c:pt>
                <c:pt idx="1">
                  <c:v>338.17</c:v>
                </c:pt>
                <c:pt idx="2">
                  <c:v>338.32</c:v>
                </c:pt>
                <c:pt idx="3">
                  <c:v>338.47</c:v>
                </c:pt>
                <c:pt idx="4">
                  <c:v>338.61</c:v>
                </c:pt>
                <c:pt idx="5">
                  <c:v>338.76</c:v>
                </c:pt>
                <c:pt idx="6">
                  <c:v>338.9</c:v>
                </c:pt>
                <c:pt idx="7">
                  <c:v>339.04</c:v>
                </c:pt>
                <c:pt idx="8">
                  <c:v>339.18</c:v>
                </c:pt>
                <c:pt idx="9">
                  <c:v>339.3</c:v>
                </c:pt>
                <c:pt idx="10">
                  <c:v>339.43</c:v>
                </c:pt>
                <c:pt idx="11">
                  <c:v>339.55</c:v>
                </c:pt>
                <c:pt idx="12">
                  <c:v>339.67</c:v>
                </c:pt>
                <c:pt idx="13">
                  <c:v>339.78</c:v>
                </c:pt>
                <c:pt idx="14">
                  <c:v>339.88</c:v>
                </c:pt>
                <c:pt idx="15">
                  <c:v>339.98</c:v>
                </c:pt>
                <c:pt idx="16">
                  <c:v>340.07</c:v>
                </c:pt>
                <c:pt idx="17">
                  <c:v>340.16</c:v>
                </c:pt>
                <c:pt idx="18">
                  <c:v>340.24</c:v>
                </c:pt>
                <c:pt idx="19">
                  <c:v>340.33</c:v>
                </c:pt>
                <c:pt idx="20">
                  <c:v>340.41</c:v>
                </c:pt>
                <c:pt idx="21">
                  <c:v>340.49</c:v>
                </c:pt>
                <c:pt idx="22">
                  <c:v>340.57</c:v>
                </c:pt>
                <c:pt idx="23">
                  <c:v>340.65</c:v>
                </c:pt>
                <c:pt idx="24">
                  <c:v>340.73</c:v>
                </c:pt>
                <c:pt idx="25">
                  <c:v>340.79</c:v>
                </c:pt>
                <c:pt idx="26">
                  <c:v>340.84</c:v>
                </c:pt>
                <c:pt idx="27">
                  <c:v>340.89</c:v>
                </c:pt>
                <c:pt idx="28">
                  <c:v>340.92</c:v>
                </c:pt>
                <c:pt idx="29">
                  <c:v>340.96</c:v>
                </c:pt>
                <c:pt idx="30">
                  <c:v>341</c:v>
                </c:pt>
                <c:pt idx="31">
                  <c:v>341.06</c:v>
                </c:pt>
                <c:pt idx="32">
                  <c:v>341.13</c:v>
                </c:pt>
                <c:pt idx="33">
                  <c:v>341.22</c:v>
                </c:pt>
                <c:pt idx="34">
                  <c:v>341.33</c:v>
                </c:pt>
                <c:pt idx="35">
                  <c:v>341.46</c:v>
                </c:pt>
                <c:pt idx="36">
                  <c:v>341.62</c:v>
                </c:pt>
                <c:pt idx="37">
                  <c:v>341.79</c:v>
                </c:pt>
                <c:pt idx="38">
                  <c:v>341.97</c:v>
                </c:pt>
                <c:pt idx="39">
                  <c:v>342.17</c:v>
                </c:pt>
                <c:pt idx="40">
                  <c:v>342.36</c:v>
                </c:pt>
                <c:pt idx="41">
                  <c:v>342.57</c:v>
                </c:pt>
                <c:pt idx="42">
                  <c:v>342.75</c:v>
                </c:pt>
                <c:pt idx="43">
                  <c:v>342.94</c:v>
                </c:pt>
                <c:pt idx="44">
                  <c:v>343.12</c:v>
                </c:pt>
                <c:pt idx="45">
                  <c:v>343.29</c:v>
                </c:pt>
                <c:pt idx="46">
                  <c:v>343.46</c:v>
                </c:pt>
                <c:pt idx="47">
                  <c:v>343.61</c:v>
                </c:pt>
                <c:pt idx="48">
                  <c:v>343.77</c:v>
                </c:pt>
                <c:pt idx="49">
                  <c:v>343.91</c:v>
                </c:pt>
                <c:pt idx="50">
                  <c:v>344.03</c:v>
                </c:pt>
                <c:pt idx="51">
                  <c:v>344.15</c:v>
                </c:pt>
                <c:pt idx="52">
                  <c:v>344.26</c:v>
                </c:pt>
                <c:pt idx="53">
                  <c:v>344.36</c:v>
                </c:pt>
                <c:pt idx="54">
                  <c:v>344.46</c:v>
                </c:pt>
                <c:pt idx="55">
                  <c:v>344.55</c:v>
                </c:pt>
                <c:pt idx="56">
                  <c:v>344.64</c:v>
                </c:pt>
                <c:pt idx="57">
                  <c:v>344.73</c:v>
                </c:pt>
                <c:pt idx="58">
                  <c:v>344.83</c:v>
                </c:pt>
                <c:pt idx="59">
                  <c:v>344.93</c:v>
                </c:pt>
                <c:pt idx="60">
                  <c:v>345.04</c:v>
                </c:pt>
                <c:pt idx="61">
                  <c:v>345.15</c:v>
                </c:pt>
                <c:pt idx="62">
                  <c:v>345.26</c:v>
                </c:pt>
                <c:pt idx="63">
                  <c:v>345.37</c:v>
                </c:pt>
                <c:pt idx="64">
                  <c:v>345.48</c:v>
                </c:pt>
                <c:pt idx="65">
                  <c:v>345.59</c:v>
                </c:pt>
                <c:pt idx="66">
                  <c:v>345.69</c:v>
                </c:pt>
                <c:pt idx="67">
                  <c:v>345.78</c:v>
                </c:pt>
                <c:pt idx="68">
                  <c:v>345.87</c:v>
                </c:pt>
                <c:pt idx="69">
                  <c:v>345.95</c:v>
                </c:pt>
                <c:pt idx="70">
                  <c:v>346.04</c:v>
                </c:pt>
                <c:pt idx="71">
                  <c:v>346.13</c:v>
                </c:pt>
                <c:pt idx="72">
                  <c:v>346.24</c:v>
                </c:pt>
                <c:pt idx="73">
                  <c:v>346.35</c:v>
                </c:pt>
                <c:pt idx="74">
                  <c:v>346.46</c:v>
                </c:pt>
                <c:pt idx="75">
                  <c:v>346.59</c:v>
                </c:pt>
                <c:pt idx="76">
                  <c:v>346.72</c:v>
                </c:pt>
                <c:pt idx="77">
                  <c:v>346.85</c:v>
                </c:pt>
                <c:pt idx="78">
                  <c:v>346.97</c:v>
                </c:pt>
                <c:pt idx="79">
                  <c:v>347.1</c:v>
                </c:pt>
                <c:pt idx="80">
                  <c:v>347.23</c:v>
                </c:pt>
                <c:pt idx="81">
                  <c:v>347.35</c:v>
                </c:pt>
                <c:pt idx="82">
                  <c:v>347.48</c:v>
                </c:pt>
                <c:pt idx="83">
                  <c:v>347.63</c:v>
                </c:pt>
                <c:pt idx="84">
                  <c:v>347.79</c:v>
                </c:pt>
                <c:pt idx="85">
                  <c:v>347.97</c:v>
                </c:pt>
                <c:pt idx="86">
                  <c:v>348.16</c:v>
                </c:pt>
                <c:pt idx="87">
                  <c:v>348.37</c:v>
                </c:pt>
                <c:pt idx="88">
                  <c:v>348.6</c:v>
                </c:pt>
                <c:pt idx="89">
                  <c:v>348.84</c:v>
                </c:pt>
                <c:pt idx="90">
                  <c:v>349.08</c:v>
                </c:pt>
                <c:pt idx="91">
                  <c:v>349.32</c:v>
                </c:pt>
                <c:pt idx="92">
                  <c:v>349.56</c:v>
                </c:pt>
                <c:pt idx="93">
                  <c:v>349.79</c:v>
                </c:pt>
                <c:pt idx="94">
                  <c:v>350.02</c:v>
                </c:pt>
                <c:pt idx="95">
                  <c:v>350.24</c:v>
                </c:pt>
                <c:pt idx="96">
                  <c:v>350.46</c:v>
                </c:pt>
                <c:pt idx="97">
                  <c:v>350.68</c:v>
                </c:pt>
                <c:pt idx="98">
                  <c:v>350.87</c:v>
                </c:pt>
                <c:pt idx="99">
                  <c:v>351.07</c:v>
                </c:pt>
                <c:pt idx="100">
                  <c:v>351.25</c:v>
                </c:pt>
                <c:pt idx="101">
                  <c:v>351.43</c:v>
                </c:pt>
                <c:pt idx="102">
                  <c:v>351.59</c:v>
                </c:pt>
                <c:pt idx="103">
                  <c:v>351.74</c:v>
                </c:pt>
                <c:pt idx="104">
                  <c:v>351.88</c:v>
                </c:pt>
                <c:pt idx="105">
                  <c:v>351.99</c:v>
                </c:pt>
                <c:pt idx="106">
                  <c:v>352.1</c:v>
                </c:pt>
                <c:pt idx="107">
                  <c:v>352.2</c:v>
                </c:pt>
                <c:pt idx="108">
                  <c:v>352.31</c:v>
                </c:pt>
                <c:pt idx="109">
                  <c:v>352.41</c:v>
                </c:pt>
                <c:pt idx="110">
                  <c:v>352.5</c:v>
                </c:pt>
                <c:pt idx="111">
                  <c:v>352.6</c:v>
                </c:pt>
                <c:pt idx="112">
                  <c:v>352.7</c:v>
                </c:pt>
                <c:pt idx="113">
                  <c:v>352.8</c:v>
                </c:pt>
                <c:pt idx="114">
                  <c:v>352.89</c:v>
                </c:pt>
                <c:pt idx="115">
                  <c:v>352.98</c:v>
                </c:pt>
                <c:pt idx="116">
                  <c:v>353.08</c:v>
                </c:pt>
                <c:pt idx="117">
                  <c:v>353.18</c:v>
                </c:pt>
                <c:pt idx="118">
                  <c:v>353.3</c:v>
                </c:pt>
                <c:pt idx="119">
                  <c:v>353.43</c:v>
                </c:pt>
                <c:pt idx="120">
                  <c:v>353.56</c:v>
                </c:pt>
                <c:pt idx="121">
                  <c:v>353.7</c:v>
                </c:pt>
                <c:pt idx="122">
                  <c:v>353.82</c:v>
                </c:pt>
                <c:pt idx="123">
                  <c:v>353.95</c:v>
                </c:pt>
                <c:pt idx="124">
                  <c:v>354.07</c:v>
                </c:pt>
                <c:pt idx="125">
                  <c:v>354.2</c:v>
                </c:pt>
                <c:pt idx="126">
                  <c:v>354.31</c:v>
                </c:pt>
                <c:pt idx="127">
                  <c:v>354.44</c:v>
                </c:pt>
                <c:pt idx="128">
                  <c:v>354.56</c:v>
                </c:pt>
                <c:pt idx="129">
                  <c:v>354.69</c:v>
                </c:pt>
                <c:pt idx="130">
                  <c:v>354.82</c:v>
                </c:pt>
                <c:pt idx="131">
                  <c:v>354.94</c:v>
                </c:pt>
                <c:pt idx="132">
                  <c:v>355.07</c:v>
                </c:pt>
                <c:pt idx="133">
                  <c:v>355.19</c:v>
                </c:pt>
                <c:pt idx="134">
                  <c:v>355.29</c:v>
                </c:pt>
                <c:pt idx="135">
                  <c:v>355.39</c:v>
                </c:pt>
                <c:pt idx="136">
                  <c:v>355.48</c:v>
                </c:pt>
                <c:pt idx="137">
                  <c:v>355.55</c:v>
                </c:pt>
                <c:pt idx="138">
                  <c:v>355.61</c:v>
                </c:pt>
                <c:pt idx="139">
                  <c:v>355.68</c:v>
                </c:pt>
                <c:pt idx="140">
                  <c:v>355.74</c:v>
                </c:pt>
                <c:pt idx="141">
                  <c:v>355.81</c:v>
                </c:pt>
                <c:pt idx="142">
                  <c:v>355.89</c:v>
                </c:pt>
                <c:pt idx="143">
                  <c:v>355.96</c:v>
                </c:pt>
                <c:pt idx="144">
                  <c:v>356.04</c:v>
                </c:pt>
                <c:pt idx="145">
                  <c:v>356.11</c:v>
                </c:pt>
                <c:pt idx="146">
                  <c:v>356.18</c:v>
                </c:pt>
                <c:pt idx="147">
                  <c:v>356.24</c:v>
                </c:pt>
                <c:pt idx="148">
                  <c:v>356.29</c:v>
                </c:pt>
                <c:pt idx="149">
                  <c:v>356.34</c:v>
                </c:pt>
                <c:pt idx="150">
                  <c:v>356.37</c:v>
                </c:pt>
                <c:pt idx="151">
                  <c:v>356.41</c:v>
                </c:pt>
                <c:pt idx="152">
                  <c:v>356.44</c:v>
                </c:pt>
                <c:pt idx="153">
                  <c:v>356.47</c:v>
                </c:pt>
                <c:pt idx="154">
                  <c:v>356.5</c:v>
                </c:pt>
                <c:pt idx="155">
                  <c:v>356.54</c:v>
                </c:pt>
                <c:pt idx="156">
                  <c:v>356.58</c:v>
                </c:pt>
                <c:pt idx="157">
                  <c:v>356.63</c:v>
                </c:pt>
                <c:pt idx="158">
                  <c:v>356.69</c:v>
                </c:pt>
                <c:pt idx="159">
                  <c:v>356.76</c:v>
                </c:pt>
                <c:pt idx="160">
                  <c:v>356.84</c:v>
                </c:pt>
                <c:pt idx="161">
                  <c:v>356.93</c:v>
                </c:pt>
                <c:pt idx="162">
                  <c:v>357.03</c:v>
                </c:pt>
                <c:pt idx="163">
                  <c:v>357.14</c:v>
                </c:pt>
                <c:pt idx="164">
                  <c:v>357.26</c:v>
                </c:pt>
                <c:pt idx="165">
                  <c:v>357.38</c:v>
                </c:pt>
                <c:pt idx="166">
                  <c:v>357.52</c:v>
                </c:pt>
                <c:pt idx="167">
                  <c:v>357.66</c:v>
                </c:pt>
                <c:pt idx="168">
                  <c:v>357.81</c:v>
                </c:pt>
                <c:pt idx="169">
                  <c:v>357.96</c:v>
                </c:pt>
                <c:pt idx="170">
                  <c:v>358.09</c:v>
                </c:pt>
                <c:pt idx="171">
                  <c:v>358.24</c:v>
                </c:pt>
                <c:pt idx="172">
                  <c:v>358.38</c:v>
                </c:pt>
                <c:pt idx="173">
                  <c:v>358.53</c:v>
                </c:pt>
                <c:pt idx="174">
                  <c:v>358.68</c:v>
                </c:pt>
                <c:pt idx="175">
                  <c:v>358.85</c:v>
                </c:pt>
                <c:pt idx="176">
                  <c:v>359.03</c:v>
                </c:pt>
                <c:pt idx="177">
                  <c:v>359.21</c:v>
                </c:pt>
                <c:pt idx="178">
                  <c:v>359.41</c:v>
                </c:pt>
                <c:pt idx="179">
                  <c:v>359.6</c:v>
                </c:pt>
                <c:pt idx="180">
                  <c:v>359.8</c:v>
                </c:pt>
                <c:pt idx="181">
                  <c:v>359.99</c:v>
                </c:pt>
                <c:pt idx="182">
                  <c:v>360.16</c:v>
                </c:pt>
                <c:pt idx="183">
                  <c:v>360.34</c:v>
                </c:pt>
                <c:pt idx="184">
                  <c:v>360.51</c:v>
                </c:pt>
                <c:pt idx="185">
                  <c:v>360.67</c:v>
                </c:pt>
                <c:pt idx="186">
                  <c:v>360.83</c:v>
                </c:pt>
                <c:pt idx="187">
                  <c:v>360.99</c:v>
                </c:pt>
                <c:pt idx="188">
                  <c:v>361.15</c:v>
                </c:pt>
                <c:pt idx="189">
                  <c:v>361.31</c:v>
                </c:pt>
                <c:pt idx="190">
                  <c:v>361.47</c:v>
                </c:pt>
                <c:pt idx="191">
                  <c:v>361.63</c:v>
                </c:pt>
                <c:pt idx="192">
                  <c:v>361.79</c:v>
                </c:pt>
                <c:pt idx="193">
                  <c:v>361.95</c:v>
                </c:pt>
                <c:pt idx="194">
                  <c:v>362.09</c:v>
                </c:pt>
                <c:pt idx="195">
                  <c:v>362.23</c:v>
                </c:pt>
                <c:pt idx="196">
                  <c:v>362.36</c:v>
                </c:pt>
                <c:pt idx="197">
                  <c:v>362.48</c:v>
                </c:pt>
                <c:pt idx="198">
                  <c:v>362.59</c:v>
                </c:pt>
                <c:pt idx="199">
                  <c:v>362.69</c:v>
                </c:pt>
                <c:pt idx="200">
                  <c:v>362.77</c:v>
                </c:pt>
                <c:pt idx="201">
                  <c:v>362.84</c:v>
                </c:pt>
                <c:pt idx="202">
                  <c:v>362.91</c:v>
                </c:pt>
                <c:pt idx="203">
                  <c:v>362.97</c:v>
                </c:pt>
                <c:pt idx="204">
                  <c:v>363.05</c:v>
                </c:pt>
                <c:pt idx="205">
                  <c:v>363.13</c:v>
                </c:pt>
                <c:pt idx="206">
                  <c:v>363.2</c:v>
                </c:pt>
                <c:pt idx="207">
                  <c:v>363.3</c:v>
                </c:pt>
                <c:pt idx="208">
                  <c:v>363.41</c:v>
                </c:pt>
                <c:pt idx="209">
                  <c:v>363.54</c:v>
                </c:pt>
                <c:pt idx="210">
                  <c:v>363.68</c:v>
                </c:pt>
                <c:pt idx="211">
                  <c:v>363.85</c:v>
                </c:pt>
                <c:pt idx="212">
                  <c:v>364.04</c:v>
                </c:pt>
                <c:pt idx="213">
                  <c:v>364.24</c:v>
                </c:pt>
                <c:pt idx="214">
                  <c:v>364.47</c:v>
                </c:pt>
                <c:pt idx="215">
                  <c:v>364.72</c:v>
                </c:pt>
                <c:pt idx="216">
                  <c:v>364.98</c:v>
                </c:pt>
                <c:pt idx="217">
                  <c:v>365.26</c:v>
                </c:pt>
                <c:pt idx="218">
                  <c:v>365.53</c:v>
                </c:pt>
                <c:pt idx="219">
                  <c:v>365.83</c:v>
                </c:pt>
                <c:pt idx="220">
                  <c:v>366.12</c:v>
                </c:pt>
                <c:pt idx="221">
                  <c:v>366.41</c:v>
                </c:pt>
                <c:pt idx="222">
                  <c:v>366.68</c:v>
                </c:pt>
                <c:pt idx="223">
                  <c:v>366.95</c:v>
                </c:pt>
                <c:pt idx="224">
                  <c:v>367.18</c:v>
                </c:pt>
                <c:pt idx="225">
                  <c:v>367.38</c:v>
                </c:pt>
                <c:pt idx="226">
                  <c:v>367.56</c:v>
                </c:pt>
                <c:pt idx="227">
                  <c:v>367.7</c:v>
                </c:pt>
                <c:pt idx="228">
                  <c:v>367.82</c:v>
                </c:pt>
                <c:pt idx="229">
                  <c:v>367.93</c:v>
                </c:pt>
                <c:pt idx="230">
                  <c:v>368.01</c:v>
                </c:pt>
                <c:pt idx="231">
                  <c:v>368.1</c:v>
                </c:pt>
                <c:pt idx="232">
                  <c:v>368.18</c:v>
                </c:pt>
                <c:pt idx="233">
                  <c:v>368.27</c:v>
                </c:pt>
                <c:pt idx="234">
                  <c:v>368.36</c:v>
                </c:pt>
                <c:pt idx="235">
                  <c:v>368.46</c:v>
                </c:pt>
                <c:pt idx="236">
                  <c:v>368.55</c:v>
                </c:pt>
                <c:pt idx="237">
                  <c:v>368.65</c:v>
                </c:pt>
                <c:pt idx="238">
                  <c:v>368.76</c:v>
                </c:pt>
                <c:pt idx="239">
                  <c:v>368.86</c:v>
                </c:pt>
                <c:pt idx="240">
                  <c:v>368.97</c:v>
                </c:pt>
                <c:pt idx="241">
                  <c:v>369.08</c:v>
                </c:pt>
                <c:pt idx="242">
                  <c:v>369.18</c:v>
                </c:pt>
                <c:pt idx="243">
                  <c:v>369.3</c:v>
                </c:pt>
                <c:pt idx="244">
                  <c:v>369.42</c:v>
                </c:pt>
                <c:pt idx="245">
                  <c:v>369.58</c:v>
                </c:pt>
                <c:pt idx="246">
                  <c:v>369.74</c:v>
                </c:pt>
                <c:pt idx="247">
                  <c:v>369.91</c:v>
                </c:pt>
                <c:pt idx="248">
                  <c:v>370.09</c:v>
                </c:pt>
                <c:pt idx="249">
                  <c:v>370.25</c:v>
                </c:pt>
                <c:pt idx="250">
                  <c:v>370.41</c:v>
                </c:pt>
                <c:pt idx="251">
                  <c:v>370.55</c:v>
                </c:pt>
                <c:pt idx="252">
                  <c:v>370.68</c:v>
                </c:pt>
                <c:pt idx="253">
                  <c:v>370.8</c:v>
                </c:pt>
                <c:pt idx="254">
                  <c:v>370.9</c:v>
                </c:pt>
                <c:pt idx="255">
                  <c:v>371.01</c:v>
                </c:pt>
                <c:pt idx="256">
                  <c:v>371.11</c:v>
                </c:pt>
                <c:pt idx="257">
                  <c:v>371.22</c:v>
                </c:pt>
                <c:pt idx="258">
                  <c:v>371.32</c:v>
                </c:pt>
                <c:pt idx="259">
                  <c:v>371.43</c:v>
                </c:pt>
                <c:pt idx="260">
                  <c:v>371.55</c:v>
                </c:pt>
                <c:pt idx="261">
                  <c:v>371.66</c:v>
                </c:pt>
                <c:pt idx="262">
                  <c:v>371.78</c:v>
                </c:pt>
                <c:pt idx="263">
                  <c:v>371.9</c:v>
                </c:pt>
                <c:pt idx="264">
                  <c:v>372.03</c:v>
                </c:pt>
                <c:pt idx="265">
                  <c:v>372.18</c:v>
                </c:pt>
                <c:pt idx="266">
                  <c:v>372.32</c:v>
                </c:pt>
                <c:pt idx="267">
                  <c:v>372.51</c:v>
                </c:pt>
                <c:pt idx="268">
                  <c:v>372.7</c:v>
                </c:pt>
                <c:pt idx="269">
                  <c:v>372.93</c:v>
                </c:pt>
                <c:pt idx="270">
                  <c:v>373.16</c:v>
                </c:pt>
                <c:pt idx="271">
                  <c:v>373.41</c:v>
                </c:pt>
                <c:pt idx="272">
                  <c:v>373.66</c:v>
                </c:pt>
                <c:pt idx="273">
                  <c:v>373.92</c:v>
                </c:pt>
                <c:pt idx="274">
                  <c:v>374.18</c:v>
                </c:pt>
                <c:pt idx="275">
                  <c:v>374.44</c:v>
                </c:pt>
                <c:pt idx="276">
                  <c:v>374.69</c:v>
                </c:pt>
                <c:pt idx="277">
                  <c:v>374.94</c:v>
                </c:pt>
                <c:pt idx="278">
                  <c:v>375.15</c:v>
                </c:pt>
                <c:pt idx="279">
                  <c:v>375.38</c:v>
                </c:pt>
                <c:pt idx="280">
                  <c:v>375.59</c:v>
                </c:pt>
                <c:pt idx="281">
                  <c:v>375.79</c:v>
                </c:pt>
                <c:pt idx="282">
                  <c:v>375.98</c:v>
                </c:pt>
                <c:pt idx="283">
                  <c:v>376.16</c:v>
                </c:pt>
                <c:pt idx="284">
                  <c:v>376.32</c:v>
                </c:pt>
                <c:pt idx="285">
                  <c:v>376.46</c:v>
                </c:pt>
                <c:pt idx="286">
                  <c:v>376.6</c:v>
                </c:pt>
                <c:pt idx="287">
                  <c:v>376.73</c:v>
                </c:pt>
                <c:pt idx="288">
                  <c:v>376.85</c:v>
                </c:pt>
                <c:pt idx="289">
                  <c:v>376.97</c:v>
                </c:pt>
                <c:pt idx="290">
                  <c:v>377.08</c:v>
                </c:pt>
                <c:pt idx="291">
                  <c:v>377.2</c:v>
                </c:pt>
                <c:pt idx="292">
                  <c:v>377.31</c:v>
                </c:pt>
                <c:pt idx="293">
                  <c:v>377.43</c:v>
                </c:pt>
                <c:pt idx="294">
                  <c:v>377.56</c:v>
                </c:pt>
                <c:pt idx="295">
                  <c:v>377.7</c:v>
                </c:pt>
                <c:pt idx="296">
                  <c:v>377.86</c:v>
                </c:pt>
                <c:pt idx="297">
                  <c:v>378.02</c:v>
                </c:pt>
                <c:pt idx="298">
                  <c:v>378.21</c:v>
                </c:pt>
                <c:pt idx="299">
                  <c:v>378.4</c:v>
                </c:pt>
                <c:pt idx="300">
                  <c:v>378.6</c:v>
                </c:pt>
                <c:pt idx="301">
                  <c:v>378.81</c:v>
                </c:pt>
                <c:pt idx="302">
                  <c:v>379.01</c:v>
                </c:pt>
                <c:pt idx="303">
                  <c:v>379.22</c:v>
                </c:pt>
                <c:pt idx="304">
                  <c:v>379.43</c:v>
                </c:pt>
                <c:pt idx="305">
                  <c:v>379.65</c:v>
                </c:pt>
                <c:pt idx="306">
                  <c:v>379.85</c:v>
                </c:pt>
                <c:pt idx="307">
                  <c:v>380.06</c:v>
                </c:pt>
                <c:pt idx="308">
                  <c:v>380.25</c:v>
                </c:pt>
                <c:pt idx="309">
                  <c:v>380.44</c:v>
                </c:pt>
                <c:pt idx="310">
                  <c:v>380.62</c:v>
                </c:pt>
                <c:pt idx="311">
                  <c:v>380.8</c:v>
                </c:pt>
                <c:pt idx="312">
                  <c:v>380.98</c:v>
                </c:pt>
                <c:pt idx="313">
                  <c:v>381.15</c:v>
                </c:pt>
                <c:pt idx="314">
                  <c:v>381.3</c:v>
                </c:pt>
                <c:pt idx="315">
                  <c:v>381.47</c:v>
                </c:pt>
                <c:pt idx="316">
                  <c:v>381.62</c:v>
                </c:pt>
                <c:pt idx="317">
                  <c:v>381.78</c:v>
                </c:pt>
                <c:pt idx="318">
                  <c:v>381.92</c:v>
                </c:pt>
                <c:pt idx="319">
                  <c:v>382.07</c:v>
                </c:pt>
                <c:pt idx="320">
                  <c:v>382.22</c:v>
                </c:pt>
                <c:pt idx="321">
                  <c:v>382.37</c:v>
                </c:pt>
                <c:pt idx="322">
                  <c:v>382.52</c:v>
                </c:pt>
                <c:pt idx="323">
                  <c:v>382.67</c:v>
                </c:pt>
                <c:pt idx="324">
                  <c:v>382.83</c:v>
                </c:pt>
                <c:pt idx="325">
                  <c:v>382.99</c:v>
                </c:pt>
                <c:pt idx="326">
                  <c:v>383.13</c:v>
                </c:pt>
                <c:pt idx="327">
                  <c:v>383.29</c:v>
                </c:pt>
                <c:pt idx="328">
                  <c:v>383.44</c:v>
                </c:pt>
                <c:pt idx="329">
                  <c:v>383.6</c:v>
                </c:pt>
                <c:pt idx="330">
                  <c:v>383.75</c:v>
                </c:pt>
                <c:pt idx="331">
                  <c:v>383.91</c:v>
                </c:pt>
                <c:pt idx="332">
                  <c:v>384.08</c:v>
                </c:pt>
                <c:pt idx="333">
                  <c:v>384.24</c:v>
                </c:pt>
                <c:pt idx="334">
                  <c:v>384.41</c:v>
                </c:pt>
                <c:pt idx="335">
                  <c:v>384.56</c:v>
                </c:pt>
                <c:pt idx="336">
                  <c:v>384.72</c:v>
                </c:pt>
                <c:pt idx="337">
                  <c:v>384.87</c:v>
                </c:pt>
                <c:pt idx="338">
                  <c:v>385.02</c:v>
                </c:pt>
                <c:pt idx="339">
                  <c:v>385.17</c:v>
                </c:pt>
                <c:pt idx="340">
                  <c:v>385.33</c:v>
                </c:pt>
                <c:pt idx="341">
                  <c:v>385.5</c:v>
                </c:pt>
                <c:pt idx="342">
                  <c:v>385.66</c:v>
                </c:pt>
                <c:pt idx="343">
                  <c:v>385.82</c:v>
                </c:pt>
                <c:pt idx="344">
                  <c:v>385.97</c:v>
                </c:pt>
                <c:pt idx="345">
                  <c:v>386.12</c:v>
                </c:pt>
                <c:pt idx="346">
                  <c:v>386.24</c:v>
                </c:pt>
                <c:pt idx="347">
                  <c:v>386.36</c:v>
                </c:pt>
                <c:pt idx="348">
                  <c:v>386.47</c:v>
                </c:pt>
                <c:pt idx="349">
                  <c:v>386.6</c:v>
                </c:pt>
                <c:pt idx="350">
                  <c:v>386.72</c:v>
                </c:pt>
                <c:pt idx="351">
                  <c:v>386.86</c:v>
                </c:pt>
                <c:pt idx="352">
                  <c:v>387</c:v>
                </c:pt>
                <c:pt idx="353">
                  <c:v>387.17</c:v>
                </c:pt>
                <c:pt idx="354">
                  <c:v>387.35</c:v>
                </c:pt>
                <c:pt idx="355">
                  <c:v>387.55</c:v>
                </c:pt>
                <c:pt idx="356">
                  <c:v>387.76</c:v>
                </c:pt>
                <c:pt idx="357">
                  <c:v>387.97</c:v>
                </c:pt>
                <c:pt idx="358">
                  <c:v>388.19</c:v>
                </c:pt>
                <c:pt idx="359">
                  <c:v>388.42</c:v>
                </c:pt>
                <c:pt idx="360">
                  <c:v>388.67</c:v>
                </c:pt>
                <c:pt idx="361">
                  <c:v>388.92</c:v>
                </c:pt>
                <c:pt idx="362">
                  <c:v>389.08</c:v>
                </c:pt>
                <c:pt idx="363">
                  <c:v>389.31</c:v>
                </c:pt>
                <c:pt idx="364">
                  <c:v>389.52</c:v>
                </c:pt>
                <c:pt idx="365">
                  <c:v>389.72</c:v>
                </c:pt>
                <c:pt idx="366">
                  <c:v>389.89</c:v>
                </c:pt>
                <c:pt idx="367">
                  <c:v>390.07</c:v>
                </c:pt>
                <c:pt idx="368">
                  <c:v>390.23</c:v>
                </c:pt>
                <c:pt idx="369">
                  <c:v>390.39</c:v>
                </c:pt>
                <c:pt idx="370">
                  <c:v>390.54</c:v>
                </c:pt>
                <c:pt idx="371">
                  <c:v>390.68</c:v>
                </c:pt>
                <c:pt idx="372">
                  <c:v>390.82</c:v>
                </c:pt>
                <c:pt idx="373">
                  <c:v>390.95</c:v>
                </c:pt>
                <c:pt idx="374">
                  <c:v>391.08</c:v>
                </c:pt>
                <c:pt idx="375">
                  <c:v>391.24</c:v>
                </c:pt>
                <c:pt idx="376">
                  <c:v>391.4</c:v>
                </c:pt>
                <c:pt idx="377">
                  <c:v>391.59</c:v>
                </c:pt>
                <c:pt idx="378">
                  <c:v>391.78</c:v>
                </c:pt>
                <c:pt idx="379">
                  <c:v>391.97</c:v>
                </c:pt>
                <c:pt idx="380">
                  <c:v>392.16</c:v>
                </c:pt>
                <c:pt idx="381">
                  <c:v>392.33</c:v>
                </c:pt>
                <c:pt idx="382">
                  <c:v>392.5</c:v>
                </c:pt>
                <c:pt idx="383">
                  <c:v>392.66</c:v>
                </c:pt>
                <c:pt idx="384">
                  <c:v>392.83</c:v>
                </c:pt>
                <c:pt idx="385">
                  <c:v>393</c:v>
                </c:pt>
                <c:pt idx="386">
                  <c:v>393.18</c:v>
                </c:pt>
                <c:pt idx="387">
                  <c:v>393.38</c:v>
                </c:pt>
                <c:pt idx="388">
                  <c:v>393.59</c:v>
                </c:pt>
                <c:pt idx="389">
                  <c:v>393.82</c:v>
                </c:pt>
                <c:pt idx="390">
                  <c:v>394.05</c:v>
                </c:pt>
                <c:pt idx="391">
                  <c:v>394.3</c:v>
                </c:pt>
                <c:pt idx="392">
                  <c:v>394.57</c:v>
                </c:pt>
                <c:pt idx="393">
                  <c:v>394.83</c:v>
                </c:pt>
                <c:pt idx="394">
                  <c:v>395.1</c:v>
                </c:pt>
                <c:pt idx="395">
                  <c:v>395.36</c:v>
                </c:pt>
                <c:pt idx="396">
                  <c:v>395.62</c:v>
                </c:pt>
                <c:pt idx="397">
                  <c:v>395.88</c:v>
                </c:pt>
                <c:pt idx="398">
                  <c:v>396.1</c:v>
                </c:pt>
                <c:pt idx="399">
                  <c:v>396.33</c:v>
                </c:pt>
                <c:pt idx="400">
                  <c:v>396.56</c:v>
                </c:pt>
                <c:pt idx="401">
                  <c:v>396.78</c:v>
                </c:pt>
                <c:pt idx="402">
                  <c:v>397</c:v>
                </c:pt>
                <c:pt idx="403">
                  <c:v>397.21</c:v>
                </c:pt>
                <c:pt idx="404">
                  <c:v>397.42</c:v>
                </c:pt>
                <c:pt idx="405">
                  <c:v>397.62</c:v>
                </c:pt>
                <c:pt idx="406">
                  <c:v>397.81</c:v>
                </c:pt>
                <c:pt idx="407">
                  <c:v>397.99</c:v>
                </c:pt>
                <c:pt idx="408">
                  <c:v>398.17</c:v>
                </c:pt>
                <c:pt idx="409">
                  <c:v>398.36</c:v>
                </c:pt>
                <c:pt idx="410">
                  <c:v>398.52</c:v>
                </c:pt>
                <c:pt idx="411">
                  <c:v>398.7</c:v>
                </c:pt>
                <c:pt idx="412">
                  <c:v>398.85</c:v>
                </c:pt>
                <c:pt idx="413">
                  <c:v>399</c:v>
                </c:pt>
                <c:pt idx="414">
                  <c:v>399.13</c:v>
                </c:pt>
                <c:pt idx="415">
                  <c:v>399.27</c:v>
                </c:pt>
                <c:pt idx="416">
                  <c:v>399.42</c:v>
                </c:pt>
                <c:pt idx="417">
                  <c:v>399.56</c:v>
                </c:pt>
                <c:pt idx="418">
                  <c:v>399.72</c:v>
                </c:pt>
                <c:pt idx="419">
                  <c:v>399.87</c:v>
                </c:pt>
                <c:pt idx="420">
                  <c:v>400.03</c:v>
                </c:pt>
                <c:pt idx="421">
                  <c:v>400.2</c:v>
                </c:pt>
                <c:pt idx="422">
                  <c:v>400.35</c:v>
                </c:pt>
                <c:pt idx="423">
                  <c:v>400.54</c:v>
                </c:pt>
                <c:pt idx="424">
                  <c:v>400.72</c:v>
                </c:pt>
                <c:pt idx="425">
                  <c:v>400.92</c:v>
                </c:pt>
                <c:pt idx="426">
                  <c:v>401.14</c:v>
                </c:pt>
                <c:pt idx="427">
                  <c:v>401.38</c:v>
                </c:pt>
                <c:pt idx="428">
                  <c:v>401.65</c:v>
                </c:pt>
                <c:pt idx="429">
                  <c:v>401.94</c:v>
                </c:pt>
                <c:pt idx="430">
                  <c:v>402.24</c:v>
                </c:pt>
                <c:pt idx="431">
                  <c:v>402.56</c:v>
                </c:pt>
                <c:pt idx="432">
                  <c:v>402.71</c:v>
                </c:pt>
                <c:pt idx="433">
                  <c:v>403.02</c:v>
                </c:pt>
                <c:pt idx="434">
                  <c:v>403.3</c:v>
                </c:pt>
                <c:pt idx="435">
                  <c:v>403.57</c:v>
                </c:pt>
                <c:pt idx="436">
                  <c:v>403.81</c:v>
                </c:pt>
                <c:pt idx="437">
                  <c:v>404.04</c:v>
                </c:pt>
                <c:pt idx="438">
                  <c:v>404.25</c:v>
                </c:pt>
                <c:pt idx="439">
                  <c:v>404.46</c:v>
                </c:pt>
                <c:pt idx="440">
                  <c:v>404.67</c:v>
                </c:pt>
                <c:pt idx="441">
                  <c:v>404.89</c:v>
                </c:pt>
                <c:pt idx="442">
                  <c:v>405.12</c:v>
                </c:pt>
                <c:pt idx="443">
                  <c:v>405.35</c:v>
                </c:pt>
                <c:pt idx="444">
                  <c:v>405.58</c:v>
                </c:pt>
                <c:pt idx="445">
                  <c:v>405.81</c:v>
                </c:pt>
                <c:pt idx="446">
                  <c:v>406.01</c:v>
                </c:pt>
                <c:pt idx="447">
                  <c:v>406.23</c:v>
                </c:pt>
                <c:pt idx="448">
                  <c:v>406.42</c:v>
                </c:pt>
                <c:pt idx="449">
                  <c:v>406.6</c:v>
                </c:pt>
                <c:pt idx="450">
                  <c:v>406.76</c:v>
                </c:pt>
                <c:pt idx="451">
                  <c:v>406.91</c:v>
                </c:pt>
                <c:pt idx="452">
                  <c:v>407.05</c:v>
                </c:pt>
                <c:pt idx="453">
                  <c:v>407.18</c:v>
                </c:pt>
                <c:pt idx="454">
                  <c:v>407.3</c:v>
                </c:pt>
                <c:pt idx="455">
                  <c:v>407.43</c:v>
                </c:pt>
                <c:pt idx="456">
                  <c:v>407.56</c:v>
                </c:pt>
                <c:pt idx="457">
                  <c:v>407.71</c:v>
                </c:pt>
                <c:pt idx="458">
                  <c:v>407.85</c:v>
                </c:pt>
                <c:pt idx="459">
                  <c:v>408.03</c:v>
                </c:pt>
                <c:pt idx="460">
                  <c:v>408.23</c:v>
                </c:pt>
                <c:pt idx="461">
                  <c:v>408.47</c:v>
                </c:pt>
                <c:pt idx="462">
                  <c:v>408.73</c:v>
                </c:pt>
                <c:pt idx="463">
                  <c:v>409.01</c:v>
                </c:pt>
                <c:pt idx="464">
                  <c:v>409.3</c:v>
                </c:pt>
                <c:pt idx="465">
                  <c:v>409.59</c:v>
                </c:pt>
                <c:pt idx="466">
                  <c:v>409.89</c:v>
                </c:pt>
                <c:pt idx="467">
                  <c:v>410.16</c:v>
                </c:pt>
                <c:pt idx="468">
                  <c:v>410.43</c:v>
                </c:pt>
                <c:pt idx="469">
                  <c:v>410.67</c:v>
                </c:pt>
                <c:pt idx="470">
                  <c:v>410.88</c:v>
                </c:pt>
                <c:pt idx="471">
                  <c:v>411.09</c:v>
                </c:pt>
                <c:pt idx="472">
                  <c:v>411.28</c:v>
                </c:pt>
                <c:pt idx="473">
                  <c:v>411.48</c:v>
                </c:pt>
                <c:pt idx="474">
                  <c:v>411.66</c:v>
                </c:pt>
                <c:pt idx="475">
                  <c:v>411.85</c:v>
                </c:pt>
                <c:pt idx="476">
                  <c:v>412.03</c:v>
                </c:pt>
                <c:pt idx="477">
                  <c:v>412.22</c:v>
                </c:pt>
                <c:pt idx="478">
                  <c:v>412.42</c:v>
                </c:pt>
                <c:pt idx="479">
                  <c:v>412.61</c:v>
                </c:pt>
                <c:pt idx="480">
                  <c:v>412.82</c:v>
                </c:pt>
                <c:pt idx="481">
                  <c:v>413.02</c:v>
                </c:pt>
                <c:pt idx="482">
                  <c:v>413.22</c:v>
                </c:pt>
                <c:pt idx="483">
                  <c:v>413.44</c:v>
                </c:pt>
                <c:pt idx="484">
                  <c:v>413.67</c:v>
                </c:pt>
                <c:pt idx="485">
                  <c:v>413.9</c:v>
                </c:pt>
                <c:pt idx="486">
                  <c:v>414.12</c:v>
                </c:pt>
                <c:pt idx="487">
                  <c:v>414.34</c:v>
                </c:pt>
                <c:pt idx="488">
                  <c:v>414.54</c:v>
                </c:pt>
                <c:pt idx="489">
                  <c:v>414.71</c:v>
                </c:pt>
                <c:pt idx="490">
                  <c:v>414.88</c:v>
                </c:pt>
                <c:pt idx="491">
                  <c:v>415.04</c:v>
                </c:pt>
              </c:numCache>
            </c:numRef>
          </c:yVal>
          <c:smooth val="1"/>
        </c:ser>
        <c:ser>
          <c:idx val="1"/>
          <c:order val="1"/>
          <c:tx>
            <c:strRef>
              <c:f>'Mesures modernes'!$C$6</c:f>
              <c:strCache>
                <c:ptCount val="1"/>
                <c:pt idx="0">
                  <c:v>Hawai Kum</c:v>
                </c:pt>
              </c:strCache>
            </c:strRef>
          </c:tx>
          <c:spPr>
            <a:ln w="12700">
              <a:solidFill>
                <a:srgbClr val="0066CC"/>
              </a:solidFill>
              <a:prstDash val="sysDash"/>
            </a:ln>
          </c:spPr>
          <c:marker>
            <c:symbol val="none"/>
          </c:marker>
          <c:xVal>
            <c:numRef>
              <c:f>'Mesures modernes'!$A$7:$A$498</c:f>
              <c:numCache>
                <c:formatCode>General</c:formatCode>
                <c:ptCount val="492"/>
                <c:pt idx="0">
                  <c:v>1980.0409999999999</c:v>
                </c:pt>
                <c:pt idx="1">
                  <c:v>1980.1257000000001</c:v>
                </c:pt>
                <c:pt idx="2">
                  <c:v>1980.2049</c:v>
                </c:pt>
                <c:pt idx="3">
                  <c:v>1980.2896000000001</c:v>
                </c:pt>
                <c:pt idx="4">
                  <c:v>1980.3715999999999</c:v>
                </c:pt>
                <c:pt idx="5">
                  <c:v>1980.4563000000001</c:v>
                </c:pt>
                <c:pt idx="6">
                  <c:v>1980.5382999999999</c:v>
                </c:pt>
                <c:pt idx="7">
                  <c:v>1980.623</c:v>
                </c:pt>
                <c:pt idx="8">
                  <c:v>1980.7076999999999</c:v>
                </c:pt>
                <c:pt idx="9">
                  <c:v>1980.7896000000001</c:v>
                </c:pt>
                <c:pt idx="10">
                  <c:v>1980.8742999999999</c:v>
                </c:pt>
                <c:pt idx="11">
                  <c:v>1980.9563000000001</c:v>
                </c:pt>
                <c:pt idx="12">
                  <c:v>1981.0410999999999</c:v>
                </c:pt>
                <c:pt idx="13">
                  <c:v>1981.126</c:v>
                </c:pt>
                <c:pt idx="14">
                  <c:v>1981.2027</c:v>
                </c:pt>
                <c:pt idx="15">
                  <c:v>1981.2877000000001</c:v>
                </c:pt>
                <c:pt idx="16">
                  <c:v>1981.3698999999999</c:v>
                </c:pt>
                <c:pt idx="17">
                  <c:v>1981.4548</c:v>
                </c:pt>
                <c:pt idx="18">
                  <c:v>1981.537</c:v>
                </c:pt>
                <c:pt idx="19">
                  <c:v>1981.6219000000001</c:v>
                </c:pt>
                <c:pt idx="20">
                  <c:v>1981.7067999999999</c:v>
                </c:pt>
                <c:pt idx="21">
                  <c:v>1981.789</c:v>
                </c:pt>
                <c:pt idx="22">
                  <c:v>1981.874</c:v>
                </c:pt>
                <c:pt idx="23">
                  <c:v>1981.9562000000001</c:v>
                </c:pt>
                <c:pt idx="24">
                  <c:v>1982.0410999999999</c:v>
                </c:pt>
                <c:pt idx="25">
                  <c:v>1982.126</c:v>
                </c:pt>
                <c:pt idx="26">
                  <c:v>1982.2027</c:v>
                </c:pt>
                <c:pt idx="27">
                  <c:v>1982.2877000000001</c:v>
                </c:pt>
                <c:pt idx="28">
                  <c:v>1982.3698999999999</c:v>
                </c:pt>
                <c:pt idx="29">
                  <c:v>1982.4548</c:v>
                </c:pt>
                <c:pt idx="30">
                  <c:v>1982.537</c:v>
                </c:pt>
                <c:pt idx="31">
                  <c:v>1982.6219000000001</c:v>
                </c:pt>
                <c:pt idx="32">
                  <c:v>1982.7067999999999</c:v>
                </c:pt>
                <c:pt idx="33">
                  <c:v>1982.789</c:v>
                </c:pt>
                <c:pt idx="34">
                  <c:v>1982.874</c:v>
                </c:pt>
                <c:pt idx="35">
                  <c:v>1982.9562000000001</c:v>
                </c:pt>
                <c:pt idx="36">
                  <c:v>1983.0410999999999</c:v>
                </c:pt>
                <c:pt idx="37">
                  <c:v>1983.126</c:v>
                </c:pt>
                <c:pt idx="38">
                  <c:v>1983.2027</c:v>
                </c:pt>
                <c:pt idx="39">
                  <c:v>1983.2877000000001</c:v>
                </c:pt>
                <c:pt idx="40">
                  <c:v>1983.3698999999999</c:v>
                </c:pt>
                <c:pt idx="41">
                  <c:v>1983.4548</c:v>
                </c:pt>
                <c:pt idx="42">
                  <c:v>1983.537</c:v>
                </c:pt>
                <c:pt idx="43">
                  <c:v>1983.6219000000001</c:v>
                </c:pt>
                <c:pt idx="44">
                  <c:v>1983.7067999999999</c:v>
                </c:pt>
                <c:pt idx="45">
                  <c:v>1983.789</c:v>
                </c:pt>
                <c:pt idx="46">
                  <c:v>1983.874</c:v>
                </c:pt>
                <c:pt idx="47">
                  <c:v>1983.9562000000001</c:v>
                </c:pt>
                <c:pt idx="48">
                  <c:v>1984.0409999999999</c:v>
                </c:pt>
                <c:pt idx="49">
                  <c:v>1984.1257000000001</c:v>
                </c:pt>
                <c:pt idx="50">
                  <c:v>1984.2049</c:v>
                </c:pt>
                <c:pt idx="51">
                  <c:v>1984.2896000000001</c:v>
                </c:pt>
                <c:pt idx="52">
                  <c:v>1984.3715999999999</c:v>
                </c:pt>
                <c:pt idx="53">
                  <c:v>1984.4563000000001</c:v>
                </c:pt>
                <c:pt idx="54">
                  <c:v>1984.5382999999999</c:v>
                </c:pt>
                <c:pt idx="55">
                  <c:v>1984.623</c:v>
                </c:pt>
                <c:pt idx="56">
                  <c:v>1984.7076999999999</c:v>
                </c:pt>
                <c:pt idx="57">
                  <c:v>1984.7896000000001</c:v>
                </c:pt>
                <c:pt idx="58">
                  <c:v>1984.8742999999999</c:v>
                </c:pt>
                <c:pt idx="59">
                  <c:v>1984.9563000000001</c:v>
                </c:pt>
                <c:pt idx="60">
                  <c:v>1985.0410999999999</c:v>
                </c:pt>
                <c:pt idx="61">
                  <c:v>1985.126</c:v>
                </c:pt>
                <c:pt idx="62">
                  <c:v>1985.2027</c:v>
                </c:pt>
                <c:pt idx="63">
                  <c:v>1985.2877000000001</c:v>
                </c:pt>
                <c:pt idx="64">
                  <c:v>1985.3698999999999</c:v>
                </c:pt>
                <c:pt idx="65">
                  <c:v>1985.4548</c:v>
                </c:pt>
                <c:pt idx="66">
                  <c:v>1985.537</c:v>
                </c:pt>
                <c:pt idx="67">
                  <c:v>1985.6219000000001</c:v>
                </c:pt>
                <c:pt idx="68">
                  <c:v>1985.7067999999999</c:v>
                </c:pt>
                <c:pt idx="69">
                  <c:v>1985.789</c:v>
                </c:pt>
                <c:pt idx="70">
                  <c:v>1985.874</c:v>
                </c:pt>
                <c:pt idx="71">
                  <c:v>1985.9562000000001</c:v>
                </c:pt>
                <c:pt idx="72">
                  <c:v>1986.0410999999999</c:v>
                </c:pt>
                <c:pt idx="73">
                  <c:v>1986.126</c:v>
                </c:pt>
                <c:pt idx="74">
                  <c:v>1986.2027</c:v>
                </c:pt>
                <c:pt idx="75">
                  <c:v>1986.2877000000001</c:v>
                </c:pt>
                <c:pt idx="76">
                  <c:v>1986.3698999999999</c:v>
                </c:pt>
                <c:pt idx="77">
                  <c:v>1986.4548</c:v>
                </c:pt>
                <c:pt idx="78">
                  <c:v>1986.537</c:v>
                </c:pt>
                <c:pt idx="79">
                  <c:v>1986.6219000000001</c:v>
                </c:pt>
                <c:pt idx="80">
                  <c:v>1986.7067999999999</c:v>
                </c:pt>
                <c:pt idx="81">
                  <c:v>1986.789</c:v>
                </c:pt>
                <c:pt idx="82">
                  <c:v>1986.874</c:v>
                </c:pt>
                <c:pt idx="83">
                  <c:v>1986.9562000000001</c:v>
                </c:pt>
                <c:pt idx="84">
                  <c:v>1987.0410999999999</c:v>
                </c:pt>
                <c:pt idx="85">
                  <c:v>1987.126</c:v>
                </c:pt>
                <c:pt idx="86">
                  <c:v>1987.2027</c:v>
                </c:pt>
                <c:pt idx="87">
                  <c:v>1987.2877000000001</c:v>
                </c:pt>
                <c:pt idx="88">
                  <c:v>1987.3698999999999</c:v>
                </c:pt>
                <c:pt idx="89">
                  <c:v>1987.4548</c:v>
                </c:pt>
                <c:pt idx="90">
                  <c:v>1987.537</c:v>
                </c:pt>
                <c:pt idx="91">
                  <c:v>1987.6219000000001</c:v>
                </c:pt>
                <c:pt idx="92">
                  <c:v>1987.7067999999999</c:v>
                </c:pt>
                <c:pt idx="93">
                  <c:v>1987.789</c:v>
                </c:pt>
                <c:pt idx="94">
                  <c:v>1987.874</c:v>
                </c:pt>
                <c:pt idx="95">
                  <c:v>1987.9562000000001</c:v>
                </c:pt>
                <c:pt idx="96">
                  <c:v>1988.0409999999999</c:v>
                </c:pt>
                <c:pt idx="97">
                  <c:v>1988.1257000000001</c:v>
                </c:pt>
                <c:pt idx="98">
                  <c:v>1988.2049</c:v>
                </c:pt>
                <c:pt idx="99">
                  <c:v>1988.2896000000001</c:v>
                </c:pt>
                <c:pt idx="100">
                  <c:v>1988.3715999999999</c:v>
                </c:pt>
                <c:pt idx="101">
                  <c:v>1988.4563000000001</c:v>
                </c:pt>
                <c:pt idx="102">
                  <c:v>1988.5382999999999</c:v>
                </c:pt>
                <c:pt idx="103">
                  <c:v>1988.623</c:v>
                </c:pt>
                <c:pt idx="104">
                  <c:v>1988.7076999999999</c:v>
                </c:pt>
                <c:pt idx="105">
                  <c:v>1988.7896000000001</c:v>
                </c:pt>
                <c:pt idx="106">
                  <c:v>1988.8742999999999</c:v>
                </c:pt>
                <c:pt idx="107">
                  <c:v>1988.9563000000001</c:v>
                </c:pt>
                <c:pt idx="108">
                  <c:v>1989.0410999999999</c:v>
                </c:pt>
                <c:pt idx="109">
                  <c:v>1989.126</c:v>
                </c:pt>
                <c:pt idx="110">
                  <c:v>1989.2027</c:v>
                </c:pt>
                <c:pt idx="111">
                  <c:v>1989.2877000000001</c:v>
                </c:pt>
                <c:pt idx="112">
                  <c:v>1989.3698999999999</c:v>
                </c:pt>
                <c:pt idx="113">
                  <c:v>1989.4548</c:v>
                </c:pt>
                <c:pt idx="114">
                  <c:v>1989.537</c:v>
                </c:pt>
                <c:pt idx="115">
                  <c:v>1989.6219000000001</c:v>
                </c:pt>
                <c:pt idx="116">
                  <c:v>1989.7067999999999</c:v>
                </c:pt>
                <c:pt idx="117">
                  <c:v>1989.789</c:v>
                </c:pt>
                <c:pt idx="118">
                  <c:v>1989.874</c:v>
                </c:pt>
                <c:pt idx="119">
                  <c:v>1989.9562000000001</c:v>
                </c:pt>
                <c:pt idx="120">
                  <c:v>1990.0410999999999</c:v>
                </c:pt>
                <c:pt idx="121">
                  <c:v>1990.126</c:v>
                </c:pt>
                <c:pt idx="122">
                  <c:v>1990.2027</c:v>
                </c:pt>
                <c:pt idx="123">
                  <c:v>1990.2877000000001</c:v>
                </c:pt>
                <c:pt idx="124">
                  <c:v>1990.3698999999999</c:v>
                </c:pt>
                <c:pt idx="125">
                  <c:v>1990.4548</c:v>
                </c:pt>
                <c:pt idx="126">
                  <c:v>1990.537</c:v>
                </c:pt>
                <c:pt idx="127">
                  <c:v>1990.6219000000001</c:v>
                </c:pt>
                <c:pt idx="128">
                  <c:v>1990.7067999999999</c:v>
                </c:pt>
                <c:pt idx="129">
                  <c:v>1990.789</c:v>
                </c:pt>
                <c:pt idx="130">
                  <c:v>1990.874</c:v>
                </c:pt>
                <c:pt idx="131">
                  <c:v>1990.9562000000001</c:v>
                </c:pt>
                <c:pt idx="132">
                  <c:v>1991.0410999999999</c:v>
                </c:pt>
                <c:pt idx="133">
                  <c:v>1991.126</c:v>
                </c:pt>
                <c:pt idx="134">
                  <c:v>1991.2027</c:v>
                </c:pt>
                <c:pt idx="135">
                  <c:v>1991.2877000000001</c:v>
                </c:pt>
                <c:pt idx="136">
                  <c:v>1991.3698999999999</c:v>
                </c:pt>
                <c:pt idx="137">
                  <c:v>1991.4548</c:v>
                </c:pt>
                <c:pt idx="138">
                  <c:v>1991.537</c:v>
                </c:pt>
                <c:pt idx="139">
                  <c:v>1991.6219000000001</c:v>
                </c:pt>
                <c:pt idx="140">
                  <c:v>1991.7067999999999</c:v>
                </c:pt>
                <c:pt idx="141">
                  <c:v>1991.789</c:v>
                </c:pt>
                <c:pt idx="142">
                  <c:v>1991.874</c:v>
                </c:pt>
                <c:pt idx="143">
                  <c:v>1991.9562000000001</c:v>
                </c:pt>
                <c:pt idx="144">
                  <c:v>1992.0409999999999</c:v>
                </c:pt>
                <c:pt idx="145">
                  <c:v>1992.1257000000001</c:v>
                </c:pt>
                <c:pt idx="146">
                  <c:v>1992.2049</c:v>
                </c:pt>
                <c:pt idx="147">
                  <c:v>1992.2896000000001</c:v>
                </c:pt>
                <c:pt idx="148">
                  <c:v>1992.3715999999999</c:v>
                </c:pt>
                <c:pt idx="149">
                  <c:v>1992.4563000000001</c:v>
                </c:pt>
                <c:pt idx="150">
                  <c:v>1992.5382999999999</c:v>
                </c:pt>
                <c:pt idx="151">
                  <c:v>1992.623</c:v>
                </c:pt>
                <c:pt idx="152">
                  <c:v>1992.7076999999999</c:v>
                </c:pt>
                <c:pt idx="153">
                  <c:v>1992.7896000000001</c:v>
                </c:pt>
                <c:pt idx="154">
                  <c:v>1992.8742999999999</c:v>
                </c:pt>
                <c:pt idx="155">
                  <c:v>1992.9563000000001</c:v>
                </c:pt>
                <c:pt idx="156">
                  <c:v>1993.0410999999999</c:v>
                </c:pt>
                <c:pt idx="157">
                  <c:v>1993.126</c:v>
                </c:pt>
                <c:pt idx="158">
                  <c:v>1993.2027</c:v>
                </c:pt>
                <c:pt idx="159">
                  <c:v>1993.2877000000001</c:v>
                </c:pt>
                <c:pt idx="160">
                  <c:v>1993.3698999999999</c:v>
                </c:pt>
                <c:pt idx="161">
                  <c:v>1993.4548</c:v>
                </c:pt>
                <c:pt idx="162">
                  <c:v>1993.537</c:v>
                </c:pt>
                <c:pt idx="163">
                  <c:v>1993.6219000000001</c:v>
                </c:pt>
                <c:pt idx="164">
                  <c:v>1993.7067999999999</c:v>
                </c:pt>
                <c:pt idx="165">
                  <c:v>1993.789</c:v>
                </c:pt>
                <c:pt idx="166">
                  <c:v>1993.874</c:v>
                </c:pt>
                <c:pt idx="167">
                  <c:v>1993.9562000000001</c:v>
                </c:pt>
                <c:pt idx="168">
                  <c:v>1994.0410999999999</c:v>
                </c:pt>
                <c:pt idx="169">
                  <c:v>1994.126</c:v>
                </c:pt>
                <c:pt idx="170">
                  <c:v>1994.2027</c:v>
                </c:pt>
                <c:pt idx="171">
                  <c:v>1994.2877000000001</c:v>
                </c:pt>
                <c:pt idx="172">
                  <c:v>1994.3698999999999</c:v>
                </c:pt>
                <c:pt idx="173">
                  <c:v>1994.4548</c:v>
                </c:pt>
                <c:pt idx="174">
                  <c:v>1994.537</c:v>
                </c:pt>
                <c:pt idx="175">
                  <c:v>1994.6219000000001</c:v>
                </c:pt>
                <c:pt idx="176">
                  <c:v>1994.7067999999999</c:v>
                </c:pt>
                <c:pt idx="177">
                  <c:v>1994.789</c:v>
                </c:pt>
                <c:pt idx="178">
                  <c:v>1994.874</c:v>
                </c:pt>
                <c:pt idx="179">
                  <c:v>1994.9562000000001</c:v>
                </c:pt>
                <c:pt idx="180">
                  <c:v>1995.0410999999999</c:v>
                </c:pt>
                <c:pt idx="181">
                  <c:v>1995.126</c:v>
                </c:pt>
                <c:pt idx="182">
                  <c:v>1995.2027</c:v>
                </c:pt>
                <c:pt idx="183">
                  <c:v>1995.2877000000001</c:v>
                </c:pt>
                <c:pt idx="184">
                  <c:v>1995.3698999999999</c:v>
                </c:pt>
                <c:pt idx="185">
                  <c:v>1995.4548</c:v>
                </c:pt>
                <c:pt idx="186">
                  <c:v>1995.537</c:v>
                </c:pt>
                <c:pt idx="187">
                  <c:v>1995.6219000000001</c:v>
                </c:pt>
                <c:pt idx="188">
                  <c:v>1995.7067999999999</c:v>
                </c:pt>
                <c:pt idx="189">
                  <c:v>1995.789</c:v>
                </c:pt>
                <c:pt idx="190">
                  <c:v>1995.874</c:v>
                </c:pt>
                <c:pt idx="191">
                  <c:v>1995.9562000000001</c:v>
                </c:pt>
                <c:pt idx="192">
                  <c:v>1996.0409999999999</c:v>
                </c:pt>
                <c:pt idx="193">
                  <c:v>1996.1257000000001</c:v>
                </c:pt>
                <c:pt idx="194">
                  <c:v>1996.2049</c:v>
                </c:pt>
                <c:pt idx="195">
                  <c:v>1996.2896000000001</c:v>
                </c:pt>
                <c:pt idx="196">
                  <c:v>1996.3715999999999</c:v>
                </c:pt>
                <c:pt idx="197">
                  <c:v>1996.4563000000001</c:v>
                </c:pt>
                <c:pt idx="198">
                  <c:v>1996.5382999999999</c:v>
                </c:pt>
                <c:pt idx="199">
                  <c:v>1996.623</c:v>
                </c:pt>
                <c:pt idx="200">
                  <c:v>1996.7076999999999</c:v>
                </c:pt>
                <c:pt idx="201">
                  <c:v>1996.7896000000001</c:v>
                </c:pt>
                <c:pt idx="202">
                  <c:v>1996.8742999999999</c:v>
                </c:pt>
                <c:pt idx="203">
                  <c:v>1996.9563000000001</c:v>
                </c:pt>
                <c:pt idx="204">
                  <c:v>1997.0410999999999</c:v>
                </c:pt>
                <c:pt idx="205">
                  <c:v>1997.126</c:v>
                </c:pt>
                <c:pt idx="206">
                  <c:v>1997.2027</c:v>
                </c:pt>
                <c:pt idx="207">
                  <c:v>1997.2877000000001</c:v>
                </c:pt>
                <c:pt idx="208">
                  <c:v>1997.3698999999999</c:v>
                </c:pt>
                <c:pt idx="209">
                  <c:v>1997.4548</c:v>
                </c:pt>
                <c:pt idx="210">
                  <c:v>1997.537</c:v>
                </c:pt>
                <c:pt idx="211">
                  <c:v>1997.6219000000001</c:v>
                </c:pt>
                <c:pt idx="212">
                  <c:v>1997.7067999999999</c:v>
                </c:pt>
                <c:pt idx="213">
                  <c:v>1997.789</c:v>
                </c:pt>
                <c:pt idx="214">
                  <c:v>1997.874</c:v>
                </c:pt>
                <c:pt idx="215">
                  <c:v>1997.9562000000001</c:v>
                </c:pt>
                <c:pt idx="216">
                  <c:v>1998.0410999999999</c:v>
                </c:pt>
                <c:pt idx="217">
                  <c:v>1998.126</c:v>
                </c:pt>
                <c:pt idx="218">
                  <c:v>1998.2027</c:v>
                </c:pt>
                <c:pt idx="219">
                  <c:v>1998.2877000000001</c:v>
                </c:pt>
                <c:pt idx="220">
                  <c:v>1998.3698999999999</c:v>
                </c:pt>
                <c:pt idx="221">
                  <c:v>1998.4548</c:v>
                </c:pt>
                <c:pt idx="222">
                  <c:v>1998.537</c:v>
                </c:pt>
                <c:pt idx="223">
                  <c:v>1998.6219000000001</c:v>
                </c:pt>
                <c:pt idx="224">
                  <c:v>1998.7067999999999</c:v>
                </c:pt>
                <c:pt idx="225">
                  <c:v>1998.789</c:v>
                </c:pt>
                <c:pt idx="226">
                  <c:v>1998.874</c:v>
                </c:pt>
                <c:pt idx="227">
                  <c:v>1998.9562000000001</c:v>
                </c:pt>
                <c:pt idx="228">
                  <c:v>1999.0410999999999</c:v>
                </c:pt>
                <c:pt idx="229">
                  <c:v>1999.126</c:v>
                </c:pt>
                <c:pt idx="230">
                  <c:v>1999.2027</c:v>
                </c:pt>
                <c:pt idx="231">
                  <c:v>1999.2877000000001</c:v>
                </c:pt>
                <c:pt idx="232">
                  <c:v>1999.3698999999999</c:v>
                </c:pt>
                <c:pt idx="233">
                  <c:v>1999.4548</c:v>
                </c:pt>
                <c:pt idx="234">
                  <c:v>1999.537</c:v>
                </c:pt>
                <c:pt idx="235">
                  <c:v>1999.6219000000001</c:v>
                </c:pt>
                <c:pt idx="236">
                  <c:v>1999.7067999999999</c:v>
                </c:pt>
                <c:pt idx="237">
                  <c:v>1999.789</c:v>
                </c:pt>
                <c:pt idx="238">
                  <c:v>1999.874</c:v>
                </c:pt>
                <c:pt idx="239">
                  <c:v>1999.9562000000001</c:v>
                </c:pt>
                <c:pt idx="240">
                  <c:v>2000.0409999999999</c:v>
                </c:pt>
                <c:pt idx="241">
                  <c:v>2000.1257000000001</c:v>
                </c:pt>
                <c:pt idx="242">
                  <c:v>2000.2049</c:v>
                </c:pt>
                <c:pt idx="243">
                  <c:v>2000.2896000000001</c:v>
                </c:pt>
                <c:pt idx="244">
                  <c:v>2000.3715999999999</c:v>
                </c:pt>
                <c:pt idx="245">
                  <c:v>2000.4563000000001</c:v>
                </c:pt>
                <c:pt idx="246">
                  <c:v>2000.5382999999999</c:v>
                </c:pt>
                <c:pt idx="247">
                  <c:v>2000.623</c:v>
                </c:pt>
                <c:pt idx="248">
                  <c:v>2000.7076999999999</c:v>
                </c:pt>
                <c:pt idx="249">
                  <c:v>2000.7896000000001</c:v>
                </c:pt>
                <c:pt idx="250">
                  <c:v>2000.8742999999999</c:v>
                </c:pt>
                <c:pt idx="251">
                  <c:v>2000.9563000000001</c:v>
                </c:pt>
                <c:pt idx="252">
                  <c:v>2001.0410999999999</c:v>
                </c:pt>
                <c:pt idx="253">
                  <c:v>2001.126</c:v>
                </c:pt>
                <c:pt idx="254">
                  <c:v>2001.2027</c:v>
                </c:pt>
                <c:pt idx="255">
                  <c:v>2001.2877000000001</c:v>
                </c:pt>
                <c:pt idx="256">
                  <c:v>2001.3698999999999</c:v>
                </c:pt>
                <c:pt idx="257">
                  <c:v>2001.4548</c:v>
                </c:pt>
                <c:pt idx="258">
                  <c:v>2001.537</c:v>
                </c:pt>
                <c:pt idx="259">
                  <c:v>2001.6219000000001</c:v>
                </c:pt>
                <c:pt idx="260">
                  <c:v>2001.7067999999999</c:v>
                </c:pt>
                <c:pt idx="261">
                  <c:v>2001.789</c:v>
                </c:pt>
                <c:pt idx="262">
                  <c:v>2001.874</c:v>
                </c:pt>
                <c:pt idx="263">
                  <c:v>2001.9562000000001</c:v>
                </c:pt>
                <c:pt idx="264">
                  <c:v>2002.0410999999999</c:v>
                </c:pt>
                <c:pt idx="265">
                  <c:v>2002.126</c:v>
                </c:pt>
                <c:pt idx="266">
                  <c:v>2002.2027</c:v>
                </c:pt>
                <c:pt idx="267">
                  <c:v>2002.2877000000001</c:v>
                </c:pt>
                <c:pt idx="268">
                  <c:v>2002.3698999999999</c:v>
                </c:pt>
                <c:pt idx="269">
                  <c:v>2002.4548</c:v>
                </c:pt>
                <c:pt idx="270">
                  <c:v>2002.537</c:v>
                </c:pt>
                <c:pt idx="271">
                  <c:v>2002.6219000000001</c:v>
                </c:pt>
                <c:pt idx="272">
                  <c:v>2002.7067999999999</c:v>
                </c:pt>
                <c:pt idx="273">
                  <c:v>2002.789</c:v>
                </c:pt>
                <c:pt idx="274">
                  <c:v>2002.874</c:v>
                </c:pt>
                <c:pt idx="275">
                  <c:v>2002.9562000000001</c:v>
                </c:pt>
                <c:pt idx="276">
                  <c:v>2003.0410999999999</c:v>
                </c:pt>
                <c:pt idx="277">
                  <c:v>2003.126</c:v>
                </c:pt>
                <c:pt idx="278">
                  <c:v>2003.2027</c:v>
                </c:pt>
                <c:pt idx="279">
                  <c:v>2003.2877000000001</c:v>
                </c:pt>
                <c:pt idx="280">
                  <c:v>2003.3698999999999</c:v>
                </c:pt>
                <c:pt idx="281">
                  <c:v>2003.4548</c:v>
                </c:pt>
                <c:pt idx="282">
                  <c:v>2003.537</c:v>
                </c:pt>
                <c:pt idx="283">
                  <c:v>2003.6219000000001</c:v>
                </c:pt>
                <c:pt idx="284">
                  <c:v>2003.7067999999999</c:v>
                </c:pt>
                <c:pt idx="285">
                  <c:v>2003.789</c:v>
                </c:pt>
                <c:pt idx="286">
                  <c:v>2003.874</c:v>
                </c:pt>
                <c:pt idx="287">
                  <c:v>2003.9562000000001</c:v>
                </c:pt>
                <c:pt idx="288">
                  <c:v>2004.0409999999999</c:v>
                </c:pt>
                <c:pt idx="289">
                  <c:v>2004.1257000000001</c:v>
                </c:pt>
                <c:pt idx="290">
                  <c:v>2004.2049</c:v>
                </c:pt>
                <c:pt idx="291">
                  <c:v>2004.2896000000001</c:v>
                </c:pt>
                <c:pt idx="292">
                  <c:v>2004.3715999999999</c:v>
                </c:pt>
                <c:pt idx="293">
                  <c:v>2004.4563000000001</c:v>
                </c:pt>
                <c:pt idx="294">
                  <c:v>2004.5382999999999</c:v>
                </c:pt>
                <c:pt idx="295">
                  <c:v>2004.623</c:v>
                </c:pt>
                <c:pt idx="296">
                  <c:v>2004.7076999999999</c:v>
                </c:pt>
                <c:pt idx="297">
                  <c:v>2004.7896000000001</c:v>
                </c:pt>
                <c:pt idx="298">
                  <c:v>2004.8742999999999</c:v>
                </c:pt>
                <c:pt idx="299">
                  <c:v>2004.9563000000001</c:v>
                </c:pt>
                <c:pt idx="300">
                  <c:v>2005.0410999999999</c:v>
                </c:pt>
                <c:pt idx="301">
                  <c:v>2005.126</c:v>
                </c:pt>
                <c:pt idx="302">
                  <c:v>2005.2027</c:v>
                </c:pt>
                <c:pt idx="303">
                  <c:v>2005.2877000000001</c:v>
                </c:pt>
                <c:pt idx="304">
                  <c:v>2005.3698999999999</c:v>
                </c:pt>
                <c:pt idx="305">
                  <c:v>2005.4548</c:v>
                </c:pt>
                <c:pt idx="306">
                  <c:v>2005.537</c:v>
                </c:pt>
                <c:pt idx="307">
                  <c:v>2005.6219000000001</c:v>
                </c:pt>
                <c:pt idx="308">
                  <c:v>2005.7067999999999</c:v>
                </c:pt>
                <c:pt idx="309">
                  <c:v>2005.789</c:v>
                </c:pt>
                <c:pt idx="310">
                  <c:v>2005.874</c:v>
                </c:pt>
                <c:pt idx="311">
                  <c:v>2005.9562000000001</c:v>
                </c:pt>
                <c:pt idx="312">
                  <c:v>2006.0410999999999</c:v>
                </c:pt>
                <c:pt idx="313">
                  <c:v>2006.126</c:v>
                </c:pt>
                <c:pt idx="314">
                  <c:v>2006.2027</c:v>
                </c:pt>
                <c:pt idx="315">
                  <c:v>2006.2877000000001</c:v>
                </c:pt>
                <c:pt idx="316">
                  <c:v>2006.3698999999999</c:v>
                </c:pt>
                <c:pt idx="317">
                  <c:v>2006.4548</c:v>
                </c:pt>
                <c:pt idx="318">
                  <c:v>2006.537</c:v>
                </c:pt>
                <c:pt idx="319">
                  <c:v>2006.6219000000001</c:v>
                </c:pt>
                <c:pt idx="320">
                  <c:v>2006.7067999999999</c:v>
                </c:pt>
                <c:pt idx="321">
                  <c:v>2006.789</c:v>
                </c:pt>
                <c:pt idx="322">
                  <c:v>2006.874</c:v>
                </c:pt>
                <c:pt idx="323">
                  <c:v>2006.9562000000001</c:v>
                </c:pt>
                <c:pt idx="324">
                  <c:v>2007.0410999999999</c:v>
                </c:pt>
                <c:pt idx="325">
                  <c:v>2007.126</c:v>
                </c:pt>
                <c:pt idx="326">
                  <c:v>2007.2027</c:v>
                </c:pt>
                <c:pt idx="327">
                  <c:v>2007.2877000000001</c:v>
                </c:pt>
                <c:pt idx="328">
                  <c:v>2007.3698999999999</c:v>
                </c:pt>
                <c:pt idx="329">
                  <c:v>2007.4548</c:v>
                </c:pt>
                <c:pt idx="330">
                  <c:v>2007.537</c:v>
                </c:pt>
                <c:pt idx="331">
                  <c:v>2007.6219000000001</c:v>
                </c:pt>
                <c:pt idx="332">
                  <c:v>2007.7067999999999</c:v>
                </c:pt>
                <c:pt idx="333">
                  <c:v>2007.789</c:v>
                </c:pt>
                <c:pt idx="334">
                  <c:v>2007.874</c:v>
                </c:pt>
                <c:pt idx="335">
                  <c:v>2007.9562000000001</c:v>
                </c:pt>
                <c:pt idx="336">
                  <c:v>2008.0409999999999</c:v>
                </c:pt>
                <c:pt idx="337">
                  <c:v>2008.1257000000001</c:v>
                </c:pt>
                <c:pt idx="338">
                  <c:v>2008.2049</c:v>
                </c:pt>
                <c:pt idx="339">
                  <c:v>2008.2896000000001</c:v>
                </c:pt>
                <c:pt idx="340">
                  <c:v>2008.3715999999999</c:v>
                </c:pt>
                <c:pt idx="341">
                  <c:v>2008.4563000000001</c:v>
                </c:pt>
                <c:pt idx="342">
                  <c:v>2008.5382999999999</c:v>
                </c:pt>
                <c:pt idx="343">
                  <c:v>2008.623</c:v>
                </c:pt>
                <c:pt idx="344">
                  <c:v>2008.7076999999999</c:v>
                </c:pt>
                <c:pt idx="345">
                  <c:v>2008.7896000000001</c:v>
                </c:pt>
                <c:pt idx="346">
                  <c:v>2008.8742999999999</c:v>
                </c:pt>
                <c:pt idx="347">
                  <c:v>2008.9563000000001</c:v>
                </c:pt>
                <c:pt idx="348">
                  <c:v>2009.0410999999999</c:v>
                </c:pt>
                <c:pt idx="349">
                  <c:v>2009.126</c:v>
                </c:pt>
                <c:pt idx="350">
                  <c:v>2009.2027</c:v>
                </c:pt>
                <c:pt idx="351">
                  <c:v>2009.2877000000001</c:v>
                </c:pt>
                <c:pt idx="352">
                  <c:v>2009.3698999999999</c:v>
                </c:pt>
                <c:pt idx="353">
                  <c:v>2009.4548</c:v>
                </c:pt>
                <c:pt idx="354">
                  <c:v>2009.537</c:v>
                </c:pt>
                <c:pt idx="355">
                  <c:v>2009.6219000000001</c:v>
                </c:pt>
                <c:pt idx="356">
                  <c:v>2009.7067999999999</c:v>
                </c:pt>
                <c:pt idx="357">
                  <c:v>2009.789</c:v>
                </c:pt>
                <c:pt idx="358">
                  <c:v>2009.874</c:v>
                </c:pt>
                <c:pt idx="359">
                  <c:v>2009.9562000000001</c:v>
                </c:pt>
                <c:pt idx="360">
                  <c:v>2010.0410999999999</c:v>
                </c:pt>
                <c:pt idx="361">
                  <c:v>2010.126</c:v>
                </c:pt>
                <c:pt idx="362">
                  <c:v>2010.2027</c:v>
                </c:pt>
                <c:pt idx="363">
                  <c:v>2010.2877000000001</c:v>
                </c:pt>
                <c:pt idx="364">
                  <c:v>2010.3698999999999</c:v>
                </c:pt>
                <c:pt idx="365">
                  <c:v>2010.4548</c:v>
                </c:pt>
                <c:pt idx="366">
                  <c:v>2010.537</c:v>
                </c:pt>
                <c:pt idx="367">
                  <c:v>2010.6219000000001</c:v>
                </c:pt>
                <c:pt idx="368">
                  <c:v>2010.7067999999999</c:v>
                </c:pt>
                <c:pt idx="369">
                  <c:v>2010.789</c:v>
                </c:pt>
                <c:pt idx="370">
                  <c:v>2010.874</c:v>
                </c:pt>
                <c:pt idx="371">
                  <c:v>2010.9562000000001</c:v>
                </c:pt>
                <c:pt idx="372">
                  <c:v>2011.0410999999999</c:v>
                </c:pt>
                <c:pt idx="373">
                  <c:v>2011.126</c:v>
                </c:pt>
                <c:pt idx="374">
                  <c:v>2011.2027</c:v>
                </c:pt>
                <c:pt idx="375">
                  <c:v>2011.2877000000001</c:v>
                </c:pt>
                <c:pt idx="376">
                  <c:v>2011.3698999999999</c:v>
                </c:pt>
                <c:pt idx="377">
                  <c:v>2011.4548</c:v>
                </c:pt>
                <c:pt idx="378">
                  <c:v>2011.537</c:v>
                </c:pt>
                <c:pt idx="379">
                  <c:v>2011.6219000000001</c:v>
                </c:pt>
                <c:pt idx="380">
                  <c:v>2011.7067999999999</c:v>
                </c:pt>
                <c:pt idx="381">
                  <c:v>2011.789</c:v>
                </c:pt>
                <c:pt idx="382">
                  <c:v>2011.874</c:v>
                </c:pt>
                <c:pt idx="383">
                  <c:v>2011.9562000000001</c:v>
                </c:pt>
                <c:pt idx="384">
                  <c:v>2012.0409999999999</c:v>
                </c:pt>
                <c:pt idx="385">
                  <c:v>2012.1257000000001</c:v>
                </c:pt>
                <c:pt idx="386">
                  <c:v>2012.2049</c:v>
                </c:pt>
                <c:pt idx="387">
                  <c:v>2012.2896000000001</c:v>
                </c:pt>
                <c:pt idx="388">
                  <c:v>2012.3715999999999</c:v>
                </c:pt>
                <c:pt idx="389">
                  <c:v>2012.4563000000001</c:v>
                </c:pt>
                <c:pt idx="390">
                  <c:v>2012.5382999999999</c:v>
                </c:pt>
                <c:pt idx="391">
                  <c:v>2012.623</c:v>
                </c:pt>
                <c:pt idx="392">
                  <c:v>2012.7076999999999</c:v>
                </c:pt>
                <c:pt idx="393">
                  <c:v>2012.7896000000001</c:v>
                </c:pt>
                <c:pt idx="394">
                  <c:v>2012.8742999999999</c:v>
                </c:pt>
                <c:pt idx="395">
                  <c:v>2012.9563000000001</c:v>
                </c:pt>
                <c:pt idx="396">
                  <c:v>2013.0410999999999</c:v>
                </c:pt>
                <c:pt idx="397">
                  <c:v>2013.126</c:v>
                </c:pt>
                <c:pt idx="398">
                  <c:v>2013.2027</c:v>
                </c:pt>
                <c:pt idx="399">
                  <c:v>2013.2877000000001</c:v>
                </c:pt>
                <c:pt idx="400">
                  <c:v>2013.3698999999999</c:v>
                </c:pt>
                <c:pt idx="401">
                  <c:v>2013.4548</c:v>
                </c:pt>
                <c:pt idx="402">
                  <c:v>2013.537</c:v>
                </c:pt>
                <c:pt idx="403">
                  <c:v>2013.6219000000001</c:v>
                </c:pt>
                <c:pt idx="404">
                  <c:v>2013.7067999999999</c:v>
                </c:pt>
                <c:pt idx="405">
                  <c:v>2013.789</c:v>
                </c:pt>
                <c:pt idx="406">
                  <c:v>2013.874</c:v>
                </c:pt>
                <c:pt idx="407">
                  <c:v>2013.9562000000001</c:v>
                </c:pt>
                <c:pt idx="408">
                  <c:v>2014.0410999999999</c:v>
                </c:pt>
                <c:pt idx="409">
                  <c:v>2014.126</c:v>
                </c:pt>
                <c:pt idx="410">
                  <c:v>2014.2027</c:v>
                </c:pt>
                <c:pt idx="411">
                  <c:v>2014.2877000000001</c:v>
                </c:pt>
                <c:pt idx="412">
                  <c:v>2014.3698999999999</c:v>
                </c:pt>
                <c:pt idx="413">
                  <c:v>2014.4548</c:v>
                </c:pt>
                <c:pt idx="414">
                  <c:v>2014.537</c:v>
                </c:pt>
                <c:pt idx="415">
                  <c:v>2014.6219000000001</c:v>
                </c:pt>
                <c:pt idx="416">
                  <c:v>2014.7067999999999</c:v>
                </c:pt>
                <c:pt idx="417">
                  <c:v>2014.789</c:v>
                </c:pt>
                <c:pt idx="418">
                  <c:v>2014.874</c:v>
                </c:pt>
                <c:pt idx="419">
                  <c:v>2014.9562000000001</c:v>
                </c:pt>
                <c:pt idx="420">
                  <c:v>2015.0410999999999</c:v>
                </c:pt>
                <c:pt idx="421">
                  <c:v>2015.126</c:v>
                </c:pt>
                <c:pt idx="422">
                  <c:v>2015.2027</c:v>
                </c:pt>
                <c:pt idx="423">
                  <c:v>2015.2877000000001</c:v>
                </c:pt>
                <c:pt idx="424">
                  <c:v>2015.3698999999999</c:v>
                </c:pt>
                <c:pt idx="425">
                  <c:v>2015.4548</c:v>
                </c:pt>
                <c:pt idx="426">
                  <c:v>2015.537</c:v>
                </c:pt>
                <c:pt idx="427">
                  <c:v>2015.6219000000001</c:v>
                </c:pt>
                <c:pt idx="428">
                  <c:v>2015.7067999999999</c:v>
                </c:pt>
                <c:pt idx="429">
                  <c:v>2015.789</c:v>
                </c:pt>
                <c:pt idx="430">
                  <c:v>2015.874</c:v>
                </c:pt>
                <c:pt idx="431">
                  <c:v>2015.9562000000001</c:v>
                </c:pt>
                <c:pt idx="432">
                  <c:v>2016.0409999999999</c:v>
                </c:pt>
                <c:pt idx="433">
                  <c:v>2016.1257000000001</c:v>
                </c:pt>
                <c:pt idx="434">
                  <c:v>2016.2049</c:v>
                </c:pt>
                <c:pt idx="435">
                  <c:v>2016.2896000000001</c:v>
                </c:pt>
                <c:pt idx="436">
                  <c:v>2016.3715999999999</c:v>
                </c:pt>
                <c:pt idx="437">
                  <c:v>2016.4563000000001</c:v>
                </c:pt>
                <c:pt idx="438">
                  <c:v>2016.5382999999999</c:v>
                </c:pt>
                <c:pt idx="439">
                  <c:v>2016.623</c:v>
                </c:pt>
                <c:pt idx="440">
                  <c:v>2016.7076999999999</c:v>
                </c:pt>
                <c:pt idx="441">
                  <c:v>2016.7896000000001</c:v>
                </c:pt>
                <c:pt idx="442">
                  <c:v>2016.8742999999999</c:v>
                </c:pt>
                <c:pt idx="443">
                  <c:v>2016.9563000000001</c:v>
                </c:pt>
                <c:pt idx="444">
                  <c:v>2017.0410999999999</c:v>
                </c:pt>
                <c:pt idx="445">
                  <c:v>2017.126</c:v>
                </c:pt>
                <c:pt idx="446">
                  <c:v>2017.2027</c:v>
                </c:pt>
                <c:pt idx="447">
                  <c:v>2017.2877000000001</c:v>
                </c:pt>
                <c:pt idx="448">
                  <c:v>2017.3698999999999</c:v>
                </c:pt>
                <c:pt idx="449">
                  <c:v>2017.4548</c:v>
                </c:pt>
                <c:pt idx="450">
                  <c:v>2017.537</c:v>
                </c:pt>
                <c:pt idx="451">
                  <c:v>2017.6219000000001</c:v>
                </c:pt>
                <c:pt idx="452">
                  <c:v>2017.7067999999999</c:v>
                </c:pt>
                <c:pt idx="453">
                  <c:v>2017.789</c:v>
                </c:pt>
                <c:pt idx="454">
                  <c:v>2017.874</c:v>
                </c:pt>
                <c:pt idx="455">
                  <c:v>2017.9562000000001</c:v>
                </c:pt>
                <c:pt idx="456">
                  <c:v>2018.0410999999999</c:v>
                </c:pt>
                <c:pt idx="457">
                  <c:v>2018.126</c:v>
                </c:pt>
                <c:pt idx="458">
                  <c:v>2018.2027</c:v>
                </c:pt>
                <c:pt idx="459">
                  <c:v>2018.2877000000001</c:v>
                </c:pt>
                <c:pt idx="460">
                  <c:v>2018.3698999999999</c:v>
                </c:pt>
                <c:pt idx="461">
                  <c:v>2018.4548</c:v>
                </c:pt>
                <c:pt idx="462">
                  <c:v>2018.537</c:v>
                </c:pt>
                <c:pt idx="463">
                  <c:v>2018.6219000000001</c:v>
                </c:pt>
                <c:pt idx="464">
                  <c:v>2018.7067999999999</c:v>
                </c:pt>
                <c:pt idx="465">
                  <c:v>2018.789</c:v>
                </c:pt>
                <c:pt idx="466">
                  <c:v>2018.874</c:v>
                </c:pt>
                <c:pt idx="467">
                  <c:v>2018.9562000000001</c:v>
                </c:pt>
                <c:pt idx="468">
                  <c:v>2019.0410999999999</c:v>
                </c:pt>
                <c:pt idx="469">
                  <c:v>2019.126</c:v>
                </c:pt>
                <c:pt idx="470">
                  <c:v>2019.2027</c:v>
                </c:pt>
                <c:pt idx="471">
                  <c:v>2019.2877000000001</c:v>
                </c:pt>
                <c:pt idx="472">
                  <c:v>2019.3698999999999</c:v>
                </c:pt>
                <c:pt idx="473">
                  <c:v>2019.4548</c:v>
                </c:pt>
                <c:pt idx="474">
                  <c:v>2019.537</c:v>
                </c:pt>
                <c:pt idx="475">
                  <c:v>2019.6219000000001</c:v>
                </c:pt>
                <c:pt idx="476">
                  <c:v>2019.7067999999999</c:v>
                </c:pt>
                <c:pt idx="477">
                  <c:v>2019.789</c:v>
                </c:pt>
                <c:pt idx="478">
                  <c:v>2019.874</c:v>
                </c:pt>
                <c:pt idx="479">
                  <c:v>2019.9562000000001</c:v>
                </c:pt>
                <c:pt idx="480">
                  <c:v>2020.0409999999999</c:v>
                </c:pt>
                <c:pt idx="481">
                  <c:v>2020.1257000000001</c:v>
                </c:pt>
                <c:pt idx="482">
                  <c:v>2020.2049</c:v>
                </c:pt>
                <c:pt idx="483">
                  <c:v>2020.2896000000001</c:v>
                </c:pt>
                <c:pt idx="484">
                  <c:v>2020.3715999999999</c:v>
                </c:pt>
                <c:pt idx="485">
                  <c:v>2020.4563000000001</c:v>
                </c:pt>
                <c:pt idx="486">
                  <c:v>2020.5382999999999</c:v>
                </c:pt>
                <c:pt idx="487">
                  <c:v>2020.623</c:v>
                </c:pt>
                <c:pt idx="488">
                  <c:v>2020.7076999999999</c:v>
                </c:pt>
                <c:pt idx="489">
                  <c:v>2020.7896000000001</c:v>
                </c:pt>
                <c:pt idx="490">
                  <c:v>2020.8742999999999</c:v>
                </c:pt>
                <c:pt idx="491">
                  <c:v>2020.9563000000001</c:v>
                </c:pt>
              </c:numCache>
            </c:numRef>
          </c:xVal>
          <c:yVal>
            <c:numRef>
              <c:f>'Mesures modernes'!$C$7:$C$498</c:f>
              <c:numCache>
                <c:formatCode>General</c:formatCode>
                <c:ptCount val="492"/>
                <c:pt idx="0">
                  <c:v>338.67</c:v>
                </c:pt>
                <c:pt idx="1">
                  <c:v>338.77</c:v>
                </c:pt>
                <c:pt idx="2">
                  <c:v>338.86</c:v>
                </c:pt>
                <c:pt idx="3">
                  <c:v>338.95</c:v>
                </c:pt>
                <c:pt idx="4">
                  <c:v>339.05</c:v>
                </c:pt>
                <c:pt idx="5">
                  <c:v>339.15</c:v>
                </c:pt>
                <c:pt idx="6">
                  <c:v>339.25</c:v>
                </c:pt>
                <c:pt idx="7">
                  <c:v>339.36</c:v>
                </c:pt>
                <c:pt idx="8">
                  <c:v>339.46</c:v>
                </c:pt>
                <c:pt idx="9">
                  <c:v>339.57</c:v>
                </c:pt>
                <c:pt idx="10">
                  <c:v>339.67</c:v>
                </c:pt>
                <c:pt idx="11">
                  <c:v>339.77</c:v>
                </c:pt>
                <c:pt idx="12">
                  <c:v>339.86</c:v>
                </c:pt>
                <c:pt idx="13">
                  <c:v>339.95</c:v>
                </c:pt>
                <c:pt idx="14">
                  <c:v>340.03</c:v>
                </c:pt>
                <c:pt idx="15">
                  <c:v>340.12</c:v>
                </c:pt>
                <c:pt idx="16">
                  <c:v>340.21</c:v>
                </c:pt>
                <c:pt idx="17">
                  <c:v>340.3</c:v>
                </c:pt>
                <c:pt idx="18">
                  <c:v>340.4</c:v>
                </c:pt>
                <c:pt idx="19">
                  <c:v>340.5</c:v>
                </c:pt>
                <c:pt idx="20">
                  <c:v>340.6</c:v>
                </c:pt>
                <c:pt idx="21">
                  <c:v>340.7</c:v>
                </c:pt>
                <c:pt idx="22">
                  <c:v>340.79</c:v>
                </c:pt>
                <c:pt idx="23">
                  <c:v>340.88</c:v>
                </c:pt>
                <c:pt idx="24">
                  <c:v>340.96</c:v>
                </c:pt>
                <c:pt idx="25">
                  <c:v>341.03</c:v>
                </c:pt>
                <c:pt idx="26">
                  <c:v>341.1</c:v>
                </c:pt>
                <c:pt idx="27">
                  <c:v>341.17</c:v>
                </c:pt>
                <c:pt idx="28">
                  <c:v>341.24</c:v>
                </c:pt>
                <c:pt idx="29">
                  <c:v>341.3</c:v>
                </c:pt>
                <c:pt idx="30">
                  <c:v>341.35</c:v>
                </c:pt>
                <c:pt idx="31">
                  <c:v>341.41</c:v>
                </c:pt>
                <c:pt idx="32">
                  <c:v>341.47</c:v>
                </c:pt>
                <c:pt idx="33">
                  <c:v>341.55</c:v>
                </c:pt>
                <c:pt idx="34">
                  <c:v>341.64</c:v>
                </c:pt>
                <c:pt idx="35">
                  <c:v>341.75</c:v>
                </c:pt>
                <c:pt idx="36">
                  <c:v>341.89</c:v>
                </c:pt>
                <c:pt idx="37">
                  <c:v>342.06</c:v>
                </c:pt>
                <c:pt idx="38">
                  <c:v>342.21</c:v>
                </c:pt>
                <c:pt idx="39">
                  <c:v>342.4</c:v>
                </c:pt>
                <c:pt idx="40">
                  <c:v>342.57</c:v>
                </c:pt>
                <c:pt idx="41">
                  <c:v>342.76</c:v>
                </c:pt>
                <c:pt idx="42">
                  <c:v>342.94</c:v>
                </c:pt>
                <c:pt idx="43">
                  <c:v>343.12</c:v>
                </c:pt>
                <c:pt idx="44">
                  <c:v>343.29</c:v>
                </c:pt>
                <c:pt idx="45">
                  <c:v>343.46</c:v>
                </c:pt>
                <c:pt idx="46">
                  <c:v>343.63</c:v>
                </c:pt>
                <c:pt idx="47">
                  <c:v>343.78</c:v>
                </c:pt>
                <c:pt idx="48">
                  <c:v>343.92</c:v>
                </c:pt>
                <c:pt idx="49">
                  <c:v>344.05</c:v>
                </c:pt>
                <c:pt idx="50">
                  <c:v>344.16</c:v>
                </c:pt>
                <c:pt idx="51">
                  <c:v>344.27</c:v>
                </c:pt>
                <c:pt idx="52">
                  <c:v>344.36</c:v>
                </c:pt>
                <c:pt idx="53">
                  <c:v>344.44</c:v>
                </c:pt>
                <c:pt idx="54">
                  <c:v>344.51</c:v>
                </c:pt>
                <c:pt idx="55">
                  <c:v>344.58</c:v>
                </c:pt>
                <c:pt idx="56">
                  <c:v>344.67</c:v>
                </c:pt>
                <c:pt idx="57">
                  <c:v>344.76</c:v>
                </c:pt>
                <c:pt idx="58">
                  <c:v>344.86</c:v>
                </c:pt>
                <c:pt idx="59">
                  <c:v>344.96</c:v>
                </c:pt>
                <c:pt idx="60">
                  <c:v>345.09</c:v>
                </c:pt>
                <c:pt idx="61">
                  <c:v>345.22</c:v>
                </c:pt>
                <c:pt idx="62">
                  <c:v>345.35</c:v>
                </c:pt>
                <c:pt idx="63">
                  <c:v>345.49</c:v>
                </c:pt>
                <c:pt idx="64">
                  <c:v>345.62</c:v>
                </c:pt>
                <c:pt idx="65">
                  <c:v>345.74</c:v>
                </c:pt>
                <c:pt idx="66">
                  <c:v>345.84</c:v>
                </c:pt>
                <c:pt idx="67">
                  <c:v>345.94</c:v>
                </c:pt>
                <c:pt idx="68">
                  <c:v>346.02</c:v>
                </c:pt>
                <c:pt idx="69">
                  <c:v>346.1</c:v>
                </c:pt>
                <c:pt idx="70">
                  <c:v>346.19</c:v>
                </c:pt>
                <c:pt idx="71">
                  <c:v>346.29</c:v>
                </c:pt>
                <c:pt idx="72">
                  <c:v>346.41</c:v>
                </c:pt>
                <c:pt idx="73">
                  <c:v>346.54</c:v>
                </c:pt>
                <c:pt idx="74">
                  <c:v>346.69</c:v>
                </c:pt>
                <c:pt idx="75">
                  <c:v>346.86</c:v>
                </c:pt>
                <c:pt idx="76">
                  <c:v>347.04</c:v>
                </c:pt>
                <c:pt idx="77">
                  <c:v>347.23</c:v>
                </c:pt>
                <c:pt idx="78">
                  <c:v>347.4</c:v>
                </c:pt>
                <c:pt idx="79">
                  <c:v>347.56</c:v>
                </c:pt>
                <c:pt idx="80">
                  <c:v>347.71</c:v>
                </c:pt>
                <c:pt idx="81">
                  <c:v>347.84</c:v>
                </c:pt>
                <c:pt idx="82">
                  <c:v>347.97</c:v>
                </c:pt>
                <c:pt idx="83">
                  <c:v>348.09</c:v>
                </c:pt>
                <c:pt idx="84">
                  <c:v>348.22</c:v>
                </c:pt>
                <c:pt idx="85">
                  <c:v>348.36</c:v>
                </c:pt>
                <c:pt idx="86">
                  <c:v>348.51</c:v>
                </c:pt>
                <c:pt idx="87">
                  <c:v>348.69</c:v>
                </c:pt>
                <c:pt idx="88">
                  <c:v>348.87</c:v>
                </c:pt>
                <c:pt idx="89">
                  <c:v>349.07</c:v>
                </c:pt>
                <c:pt idx="90">
                  <c:v>349.27</c:v>
                </c:pt>
                <c:pt idx="91">
                  <c:v>349.48</c:v>
                </c:pt>
                <c:pt idx="92">
                  <c:v>349.68</c:v>
                </c:pt>
                <c:pt idx="93">
                  <c:v>349.88</c:v>
                </c:pt>
                <c:pt idx="94">
                  <c:v>350.1</c:v>
                </c:pt>
                <c:pt idx="95">
                  <c:v>350.31</c:v>
                </c:pt>
                <c:pt idx="96">
                  <c:v>350.54</c:v>
                </c:pt>
                <c:pt idx="97">
                  <c:v>350.77</c:v>
                </c:pt>
                <c:pt idx="98">
                  <c:v>350.98</c:v>
                </c:pt>
                <c:pt idx="99">
                  <c:v>351.2</c:v>
                </c:pt>
                <c:pt idx="100">
                  <c:v>351.41</c:v>
                </c:pt>
                <c:pt idx="101">
                  <c:v>351.61</c:v>
                </c:pt>
                <c:pt idx="102">
                  <c:v>351.78</c:v>
                </c:pt>
                <c:pt idx="103">
                  <c:v>351.93</c:v>
                </c:pt>
                <c:pt idx="104">
                  <c:v>352.05</c:v>
                </c:pt>
                <c:pt idx="105">
                  <c:v>352.14</c:v>
                </c:pt>
                <c:pt idx="106">
                  <c:v>352.23</c:v>
                </c:pt>
                <c:pt idx="107">
                  <c:v>352.3</c:v>
                </c:pt>
                <c:pt idx="108">
                  <c:v>352.39</c:v>
                </c:pt>
                <c:pt idx="109">
                  <c:v>352.48</c:v>
                </c:pt>
                <c:pt idx="110">
                  <c:v>352.58</c:v>
                </c:pt>
                <c:pt idx="111">
                  <c:v>352.71</c:v>
                </c:pt>
                <c:pt idx="112">
                  <c:v>352.84</c:v>
                </c:pt>
                <c:pt idx="113">
                  <c:v>352.98</c:v>
                </c:pt>
                <c:pt idx="114">
                  <c:v>353.11</c:v>
                </c:pt>
                <c:pt idx="115">
                  <c:v>353.25</c:v>
                </c:pt>
                <c:pt idx="116">
                  <c:v>353.4</c:v>
                </c:pt>
                <c:pt idx="117">
                  <c:v>353.53</c:v>
                </c:pt>
                <c:pt idx="118">
                  <c:v>353.68</c:v>
                </c:pt>
                <c:pt idx="119">
                  <c:v>353.83</c:v>
                </c:pt>
                <c:pt idx="120">
                  <c:v>353.98</c:v>
                </c:pt>
                <c:pt idx="121">
                  <c:v>354.13</c:v>
                </c:pt>
                <c:pt idx="122">
                  <c:v>354.26</c:v>
                </c:pt>
                <c:pt idx="123">
                  <c:v>354.4</c:v>
                </c:pt>
                <c:pt idx="124">
                  <c:v>354.54</c:v>
                </c:pt>
                <c:pt idx="125">
                  <c:v>354.68</c:v>
                </c:pt>
                <c:pt idx="126">
                  <c:v>354.81</c:v>
                </c:pt>
                <c:pt idx="127">
                  <c:v>354.93</c:v>
                </c:pt>
                <c:pt idx="128">
                  <c:v>355.05</c:v>
                </c:pt>
                <c:pt idx="129">
                  <c:v>355.15</c:v>
                </c:pt>
                <c:pt idx="130">
                  <c:v>355.25</c:v>
                </c:pt>
                <c:pt idx="131">
                  <c:v>355.35</c:v>
                </c:pt>
                <c:pt idx="132">
                  <c:v>355.46</c:v>
                </c:pt>
                <c:pt idx="133">
                  <c:v>355.57</c:v>
                </c:pt>
                <c:pt idx="134">
                  <c:v>355.67</c:v>
                </c:pt>
                <c:pt idx="135">
                  <c:v>355.77</c:v>
                </c:pt>
                <c:pt idx="136">
                  <c:v>355.87</c:v>
                </c:pt>
                <c:pt idx="137">
                  <c:v>355.96</c:v>
                </c:pt>
                <c:pt idx="138">
                  <c:v>356.03</c:v>
                </c:pt>
                <c:pt idx="139">
                  <c:v>356.1</c:v>
                </c:pt>
                <c:pt idx="140">
                  <c:v>356.16</c:v>
                </c:pt>
                <c:pt idx="141">
                  <c:v>356.21</c:v>
                </c:pt>
                <c:pt idx="142">
                  <c:v>356.26</c:v>
                </c:pt>
                <c:pt idx="143">
                  <c:v>356.31</c:v>
                </c:pt>
                <c:pt idx="144">
                  <c:v>356.36</c:v>
                </c:pt>
                <c:pt idx="145">
                  <c:v>356.42</c:v>
                </c:pt>
                <c:pt idx="146">
                  <c:v>356.46</c:v>
                </c:pt>
                <c:pt idx="147">
                  <c:v>356.5</c:v>
                </c:pt>
                <c:pt idx="148">
                  <c:v>356.54</c:v>
                </c:pt>
                <c:pt idx="149">
                  <c:v>356.57</c:v>
                </c:pt>
                <c:pt idx="150">
                  <c:v>356.6</c:v>
                </c:pt>
                <c:pt idx="151">
                  <c:v>356.63</c:v>
                </c:pt>
                <c:pt idx="152">
                  <c:v>356.67</c:v>
                </c:pt>
                <c:pt idx="153">
                  <c:v>356.71</c:v>
                </c:pt>
                <c:pt idx="154">
                  <c:v>356.75</c:v>
                </c:pt>
                <c:pt idx="155">
                  <c:v>356.8</c:v>
                </c:pt>
                <c:pt idx="156">
                  <c:v>356.86</c:v>
                </c:pt>
                <c:pt idx="157">
                  <c:v>356.92</c:v>
                </c:pt>
                <c:pt idx="158">
                  <c:v>356.97</c:v>
                </c:pt>
                <c:pt idx="159">
                  <c:v>357.04</c:v>
                </c:pt>
                <c:pt idx="160">
                  <c:v>357.12</c:v>
                </c:pt>
                <c:pt idx="161">
                  <c:v>357.21</c:v>
                </c:pt>
                <c:pt idx="162">
                  <c:v>357.31</c:v>
                </c:pt>
                <c:pt idx="163">
                  <c:v>357.43</c:v>
                </c:pt>
                <c:pt idx="164">
                  <c:v>357.56</c:v>
                </c:pt>
                <c:pt idx="165">
                  <c:v>357.72</c:v>
                </c:pt>
                <c:pt idx="166">
                  <c:v>357.9</c:v>
                </c:pt>
                <c:pt idx="167">
                  <c:v>358.08</c:v>
                </c:pt>
                <c:pt idx="168">
                  <c:v>358.26</c:v>
                </c:pt>
                <c:pt idx="169">
                  <c:v>358.45</c:v>
                </c:pt>
                <c:pt idx="170">
                  <c:v>358.62</c:v>
                </c:pt>
                <c:pt idx="171">
                  <c:v>358.8</c:v>
                </c:pt>
                <c:pt idx="172">
                  <c:v>358.97</c:v>
                </c:pt>
                <c:pt idx="173">
                  <c:v>359.15</c:v>
                </c:pt>
                <c:pt idx="174">
                  <c:v>359.33</c:v>
                </c:pt>
                <c:pt idx="175">
                  <c:v>359.52</c:v>
                </c:pt>
                <c:pt idx="176">
                  <c:v>359.71</c:v>
                </c:pt>
                <c:pt idx="177">
                  <c:v>359.89</c:v>
                </c:pt>
                <c:pt idx="178">
                  <c:v>360.07</c:v>
                </c:pt>
                <c:pt idx="179">
                  <c:v>360.24</c:v>
                </c:pt>
                <c:pt idx="180">
                  <c:v>360.4</c:v>
                </c:pt>
                <c:pt idx="181">
                  <c:v>360.56</c:v>
                </c:pt>
                <c:pt idx="182">
                  <c:v>360.7</c:v>
                </c:pt>
                <c:pt idx="183">
                  <c:v>360.85</c:v>
                </c:pt>
                <c:pt idx="184">
                  <c:v>360.99</c:v>
                </c:pt>
                <c:pt idx="185">
                  <c:v>361.13</c:v>
                </c:pt>
                <c:pt idx="186">
                  <c:v>361.28</c:v>
                </c:pt>
                <c:pt idx="187">
                  <c:v>361.44</c:v>
                </c:pt>
                <c:pt idx="188">
                  <c:v>361.6</c:v>
                </c:pt>
                <c:pt idx="189">
                  <c:v>361.74</c:v>
                </c:pt>
                <c:pt idx="190">
                  <c:v>361.89</c:v>
                </c:pt>
                <c:pt idx="191">
                  <c:v>362.02</c:v>
                </c:pt>
                <c:pt idx="192">
                  <c:v>362.17</c:v>
                </c:pt>
                <c:pt idx="193">
                  <c:v>362.31</c:v>
                </c:pt>
                <c:pt idx="194">
                  <c:v>362.46</c:v>
                </c:pt>
                <c:pt idx="195">
                  <c:v>362.61</c:v>
                </c:pt>
                <c:pt idx="196">
                  <c:v>362.76</c:v>
                </c:pt>
                <c:pt idx="197">
                  <c:v>362.92</c:v>
                </c:pt>
                <c:pt idx="198">
                  <c:v>363.06</c:v>
                </c:pt>
                <c:pt idx="199">
                  <c:v>363.19</c:v>
                </c:pt>
                <c:pt idx="200">
                  <c:v>363.3</c:v>
                </c:pt>
                <c:pt idx="201">
                  <c:v>363.39</c:v>
                </c:pt>
                <c:pt idx="202">
                  <c:v>363.48</c:v>
                </c:pt>
                <c:pt idx="203">
                  <c:v>363.56</c:v>
                </c:pt>
                <c:pt idx="204">
                  <c:v>363.65</c:v>
                </c:pt>
                <c:pt idx="205">
                  <c:v>363.73</c:v>
                </c:pt>
                <c:pt idx="206">
                  <c:v>363.82</c:v>
                </c:pt>
                <c:pt idx="207">
                  <c:v>363.93</c:v>
                </c:pt>
                <c:pt idx="208">
                  <c:v>364.05</c:v>
                </c:pt>
                <c:pt idx="209">
                  <c:v>364.19</c:v>
                </c:pt>
                <c:pt idx="210">
                  <c:v>364.34</c:v>
                </c:pt>
                <c:pt idx="211">
                  <c:v>364.51</c:v>
                </c:pt>
                <c:pt idx="212">
                  <c:v>364.7</c:v>
                </c:pt>
                <c:pt idx="213">
                  <c:v>364.91</c:v>
                </c:pt>
                <c:pt idx="214">
                  <c:v>365.15</c:v>
                </c:pt>
                <c:pt idx="215">
                  <c:v>365.4</c:v>
                </c:pt>
                <c:pt idx="216">
                  <c:v>365.66</c:v>
                </c:pt>
                <c:pt idx="217">
                  <c:v>365.93</c:v>
                </c:pt>
                <c:pt idx="218">
                  <c:v>366.16</c:v>
                </c:pt>
                <c:pt idx="219">
                  <c:v>366.41</c:v>
                </c:pt>
                <c:pt idx="220">
                  <c:v>366.65</c:v>
                </c:pt>
                <c:pt idx="221">
                  <c:v>366.9</c:v>
                </c:pt>
                <c:pt idx="222">
                  <c:v>367.14</c:v>
                </c:pt>
                <c:pt idx="223">
                  <c:v>367.38</c:v>
                </c:pt>
                <c:pt idx="224">
                  <c:v>367.61</c:v>
                </c:pt>
                <c:pt idx="225">
                  <c:v>367.8</c:v>
                </c:pt>
                <c:pt idx="226">
                  <c:v>367.98</c:v>
                </c:pt>
                <c:pt idx="227">
                  <c:v>368.13</c:v>
                </c:pt>
                <c:pt idx="228">
                  <c:v>368.25</c:v>
                </c:pt>
                <c:pt idx="229">
                  <c:v>368.34</c:v>
                </c:pt>
                <c:pt idx="230">
                  <c:v>368.4</c:v>
                </c:pt>
                <c:pt idx="231">
                  <c:v>368.45</c:v>
                </c:pt>
                <c:pt idx="232">
                  <c:v>368.49</c:v>
                </c:pt>
                <c:pt idx="233">
                  <c:v>368.53</c:v>
                </c:pt>
                <c:pt idx="234">
                  <c:v>368.58</c:v>
                </c:pt>
                <c:pt idx="235">
                  <c:v>368.65</c:v>
                </c:pt>
                <c:pt idx="236">
                  <c:v>368.74</c:v>
                </c:pt>
                <c:pt idx="237">
                  <c:v>368.85</c:v>
                </c:pt>
                <c:pt idx="238">
                  <c:v>368.99</c:v>
                </c:pt>
                <c:pt idx="239">
                  <c:v>369.13</c:v>
                </c:pt>
                <c:pt idx="240">
                  <c:v>369.3</c:v>
                </c:pt>
                <c:pt idx="241">
                  <c:v>369.47</c:v>
                </c:pt>
                <c:pt idx="242">
                  <c:v>369.62</c:v>
                </c:pt>
                <c:pt idx="243">
                  <c:v>369.79</c:v>
                </c:pt>
                <c:pt idx="244">
                  <c:v>369.94</c:v>
                </c:pt>
                <c:pt idx="245">
                  <c:v>370.1</c:v>
                </c:pt>
                <c:pt idx="246">
                  <c:v>370.25</c:v>
                </c:pt>
                <c:pt idx="247">
                  <c:v>370.39</c:v>
                </c:pt>
                <c:pt idx="248">
                  <c:v>370.54</c:v>
                </c:pt>
                <c:pt idx="249">
                  <c:v>370.67</c:v>
                </c:pt>
                <c:pt idx="250">
                  <c:v>370.81</c:v>
                </c:pt>
                <c:pt idx="251">
                  <c:v>370.94</c:v>
                </c:pt>
                <c:pt idx="252">
                  <c:v>371.07</c:v>
                </c:pt>
                <c:pt idx="253">
                  <c:v>371.2</c:v>
                </c:pt>
                <c:pt idx="254">
                  <c:v>371.3</c:v>
                </c:pt>
                <c:pt idx="255">
                  <c:v>371.41</c:v>
                </c:pt>
                <c:pt idx="256">
                  <c:v>371.51</c:v>
                </c:pt>
                <c:pt idx="257">
                  <c:v>371.62</c:v>
                </c:pt>
                <c:pt idx="258">
                  <c:v>371.72</c:v>
                </c:pt>
                <c:pt idx="259">
                  <c:v>371.83</c:v>
                </c:pt>
                <c:pt idx="260">
                  <c:v>371.95</c:v>
                </c:pt>
                <c:pt idx="261">
                  <c:v>372.06</c:v>
                </c:pt>
                <c:pt idx="262">
                  <c:v>372.19</c:v>
                </c:pt>
                <c:pt idx="263">
                  <c:v>372.32</c:v>
                </c:pt>
                <c:pt idx="264">
                  <c:v>372.46</c:v>
                </c:pt>
                <c:pt idx="265">
                  <c:v>372.61</c:v>
                </c:pt>
                <c:pt idx="266">
                  <c:v>372.75</c:v>
                </c:pt>
                <c:pt idx="267">
                  <c:v>372.91</c:v>
                </c:pt>
                <c:pt idx="268">
                  <c:v>373.08</c:v>
                </c:pt>
                <c:pt idx="269">
                  <c:v>373.27</c:v>
                </c:pt>
                <c:pt idx="270">
                  <c:v>373.47</c:v>
                </c:pt>
                <c:pt idx="271">
                  <c:v>373.7</c:v>
                </c:pt>
                <c:pt idx="272">
                  <c:v>373.95</c:v>
                </c:pt>
                <c:pt idx="273">
                  <c:v>374.2</c:v>
                </c:pt>
                <c:pt idx="274">
                  <c:v>374.46</c:v>
                </c:pt>
                <c:pt idx="275">
                  <c:v>374.71</c:v>
                </c:pt>
                <c:pt idx="276">
                  <c:v>374.96</c:v>
                </c:pt>
                <c:pt idx="277">
                  <c:v>375.19</c:v>
                </c:pt>
                <c:pt idx="278">
                  <c:v>375.38</c:v>
                </c:pt>
                <c:pt idx="279">
                  <c:v>375.58</c:v>
                </c:pt>
                <c:pt idx="280">
                  <c:v>375.76</c:v>
                </c:pt>
                <c:pt idx="281">
                  <c:v>375.93</c:v>
                </c:pt>
                <c:pt idx="282">
                  <c:v>376.08</c:v>
                </c:pt>
                <c:pt idx="283">
                  <c:v>376.23</c:v>
                </c:pt>
                <c:pt idx="284">
                  <c:v>376.39</c:v>
                </c:pt>
                <c:pt idx="285">
                  <c:v>376.54</c:v>
                </c:pt>
                <c:pt idx="286">
                  <c:v>376.7</c:v>
                </c:pt>
                <c:pt idx="287">
                  <c:v>376.85</c:v>
                </c:pt>
                <c:pt idx="288">
                  <c:v>377.01</c:v>
                </c:pt>
                <c:pt idx="289">
                  <c:v>377.18</c:v>
                </c:pt>
                <c:pt idx="290">
                  <c:v>377.34</c:v>
                </c:pt>
                <c:pt idx="291">
                  <c:v>377.52</c:v>
                </c:pt>
                <c:pt idx="292">
                  <c:v>377.71</c:v>
                </c:pt>
                <c:pt idx="293">
                  <c:v>377.9</c:v>
                </c:pt>
                <c:pt idx="294">
                  <c:v>378.08</c:v>
                </c:pt>
                <c:pt idx="295">
                  <c:v>378.26</c:v>
                </c:pt>
                <c:pt idx="296">
                  <c:v>378.45</c:v>
                </c:pt>
                <c:pt idx="297">
                  <c:v>378.62</c:v>
                </c:pt>
                <c:pt idx="298">
                  <c:v>378.79</c:v>
                </c:pt>
                <c:pt idx="299">
                  <c:v>378.95</c:v>
                </c:pt>
                <c:pt idx="300">
                  <c:v>379.13</c:v>
                </c:pt>
                <c:pt idx="301">
                  <c:v>379.3</c:v>
                </c:pt>
                <c:pt idx="302">
                  <c:v>379.46</c:v>
                </c:pt>
                <c:pt idx="303">
                  <c:v>379.64</c:v>
                </c:pt>
                <c:pt idx="304">
                  <c:v>379.81</c:v>
                </c:pt>
                <c:pt idx="305">
                  <c:v>379.99</c:v>
                </c:pt>
                <c:pt idx="306">
                  <c:v>380.16</c:v>
                </c:pt>
                <c:pt idx="307">
                  <c:v>380.35</c:v>
                </c:pt>
                <c:pt idx="308">
                  <c:v>380.55</c:v>
                </c:pt>
                <c:pt idx="309">
                  <c:v>380.75</c:v>
                </c:pt>
                <c:pt idx="310">
                  <c:v>380.97</c:v>
                </c:pt>
                <c:pt idx="311">
                  <c:v>381.18</c:v>
                </c:pt>
                <c:pt idx="312">
                  <c:v>381.4</c:v>
                </c:pt>
                <c:pt idx="313">
                  <c:v>381.61</c:v>
                </c:pt>
                <c:pt idx="314">
                  <c:v>381.79</c:v>
                </c:pt>
                <c:pt idx="315">
                  <c:v>381.98</c:v>
                </c:pt>
                <c:pt idx="316">
                  <c:v>382.13</c:v>
                </c:pt>
                <c:pt idx="317">
                  <c:v>382.27</c:v>
                </c:pt>
                <c:pt idx="318">
                  <c:v>382.38</c:v>
                </c:pt>
                <c:pt idx="319">
                  <c:v>382.48</c:v>
                </c:pt>
                <c:pt idx="320">
                  <c:v>382.58</c:v>
                </c:pt>
                <c:pt idx="321">
                  <c:v>382.67</c:v>
                </c:pt>
                <c:pt idx="322">
                  <c:v>382.78</c:v>
                </c:pt>
                <c:pt idx="323">
                  <c:v>382.9</c:v>
                </c:pt>
                <c:pt idx="324">
                  <c:v>383.03</c:v>
                </c:pt>
                <c:pt idx="325">
                  <c:v>383.18</c:v>
                </c:pt>
                <c:pt idx="326">
                  <c:v>383.32</c:v>
                </c:pt>
                <c:pt idx="327">
                  <c:v>383.5</c:v>
                </c:pt>
                <c:pt idx="328">
                  <c:v>383.68</c:v>
                </c:pt>
                <c:pt idx="329">
                  <c:v>383.87</c:v>
                </c:pt>
                <c:pt idx="330">
                  <c:v>384.06</c:v>
                </c:pt>
                <c:pt idx="331">
                  <c:v>384.26</c:v>
                </c:pt>
                <c:pt idx="332">
                  <c:v>384.44</c:v>
                </c:pt>
                <c:pt idx="333">
                  <c:v>384.61</c:v>
                </c:pt>
                <c:pt idx="334">
                  <c:v>384.78</c:v>
                </c:pt>
                <c:pt idx="335">
                  <c:v>384.94</c:v>
                </c:pt>
                <c:pt idx="336">
                  <c:v>385.1</c:v>
                </c:pt>
                <c:pt idx="337">
                  <c:v>385.26</c:v>
                </c:pt>
                <c:pt idx="338">
                  <c:v>385.42</c:v>
                </c:pt>
                <c:pt idx="339">
                  <c:v>385.58</c:v>
                </c:pt>
                <c:pt idx="340">
                  <c:v>385.75</c:v>
                </c:pt>
                <c:pt idx="341">
                  <c:v>385.92</c:v>
                </c:pt>
                <c:pt idx="342">
                  <c:v>386.08</c:v>
                </c:pt>
                <c:pt idx="343">
                  <c:v>386.24</c:v>
                </c:pt>
                <c:pt idx="344">
                  <c:v>386.39</c:v>
                </c:pt>
                <c:pt idx="345">
                  <c:v>386.56</c:v>
                </c:pt>
                <c:pt idx="346">
                  <c:v>386.7</c:v>
                </c:pt>
                <c:pt idx="347">
                  <c:v>386.84</c:v>
                </c:pt>
                <c:pt idx="348">
                  <c:v>386.99</c:v>
                </c:pt>
                <c:pt idx="349">
                  <c:v>387.14</c:v>
                </c:pt>
                <c:pt idx="350">
                  <c:v>387.3</c:v>
                </c:pt>
                <c:pt idx="351">
                  <c:v>387.47</c:v>
                </c:pt>
                <c:pt idx="352">
                  <c:v>387.65</c:v>
                </c:pt>
                <c:pt idx="353">
                  <c:v>387.85</c:v>
                </c:pt>
                <c:pt idx="354">
                  <c:v>388.03</c:v>
                </c:pt>
                <c:pt idx="355">
                  <c:v>388.22</c:v>
                </c:pt>
                <c:pt idx="356">
                  <c:v>388.4</c:v>
                </c:pt>
                <c:pt idx="357">
                  <c:v>388.58</c:v>
                </c:pt>
                <c:pt idx="358">
                  <c:v>388.76</c:v>
                </c:pt>
                <c:pt idx="359">
                  <c:v>388.94</c:v>
                </c:pt>
                <c:pt idx="360">
                  <c:v>389.13</c:v>
                </c:pt>
                <c:pt idx="361">
                  <c:v>389.32</c:v>
                </c:pt>
                <c:pt idx="362">
                  <c:v>389.48</c:v>
                </c:pt>
                <c:pt idx="363">
                  <c:v>389.66</c:v>
                </c:pt>
                <c:pt idx="364">
                  <c:v>389.82</c:v>
                </c:pt>
                <c:pt idx="365">
                  <c:v>390</c:v>
                </c:pt>
                <c:pt idx="366">
                  <c:v>390.17</c:v>
                </c:pt>
                <c:pt idx="367">
                  <c:v>390.34</c:v>
                </c:pt>
                <c:pt idx="368">
                  <c:v>390.51</c:v>
                </c:pt>
                <c:pt idx="369">
                  <c:v>390.68</c:v>
                </c:pt>
                <c:pt idx="370">
                  <c:v>390.84</c:v>
                </c:pt>
                <c:pt idx="371">
                  <c:v>390.99</c:v>
                </c:pt>
                <c:pt idx="372">
                  <c:v>391.16</c:v>
                </c:pt>
                <c:pt idx="373">
                  <c:v>391.33</c:v>
                </c:pt>
                <c:pt idx="374">
                  <c:v>391.48</c:v>
                </c:pt>
                <c:pt idx="375">
                  <c:v>391.65</c:v>
                </c:pt>
                <c:pt idx="376">
                  <c:v>391.83</c:v>
                </c:pt>
                <c:pt idx="377">
                  <c:v>392.02</c:v>
                </c:pt>
                <c:pt idx="378">
                  <c:v>392.22</c:v>
                </c:pt>
                <c:pt idx="379">
                  <c:v>392.45</c:v>
                </c:pt>
                <c:pt idx="380">
                  <c:v>392.68</c:v>
                </c:pt>
                <c:pt idx="381">
                  <c:v>392.92</c:v>
                </c:pt>
                <c:pt idx="382">
                  <c:v>393.15</c:v>
                </c:pt>
                <c:pt idx="383">
                  <c:v>393.37</c:v>
                </c:pt>
                <c:pt idx="384">
                  <c:v>393.58</c:v>
                </c:pt>
                <c:pt idx="385">
                  <c:v>393.78</c:v>
                </c:pt>
                <c:pt idx="386">
                  <c:v>393.97</c:v>
                </c:pt>
                <c:pt idx="387">
                  <c:v>394.16</c:v>
                </c:pt>
                <c:pt idx="388">
                  <c:v>394.33</c:v>
                </c:pt>
                <c:pt idx="389">
                  <c:v>394.53</c:v>
                </c:pt>
                <c:pt idx="390">
                  <c:v>394.73</c:v>
                </c:pt>
                <c:pt idx="391">
                  <c:v>394.95</c:v>
                </c:pt>
                <c:pt idx="392">
                  <c:v>395.17</c:v>
                </c:pt>
                <c:pt idx="393">
                  <c:v>395.38</c:v>
                </c:pt>
                <c:pt idx="394">
                  <c:v>395.6</c:v>
                </c:pt>
                <c:pt idx="395">
                  <c:v>395.82</c:v>
                </c:pt>
                <c:pt idx="396">
                  <c:v>396.06</c:v>
                </c:pt>
                <c:pt idx="397">
                  <c:v>396.31</c:v>
                </c:pt>
                <c:pt idx="398">
                  <c:v>396.55</c:v>
                </c:pt>
                <c:pt idx="399">
                  <c:v>396.81</c:v>
                </c:pt>
                <c:pt idx="400">
                  <c:v>397.05</c:v>
                </c:pt>
                <c:pt idx="401">
                  <c:v>397.29</c:v>
                </c:pt>
                <c:pt idx="402">
                  <c:v>397.51</c:v>
                </c:pt>
                <c:pt idx="403">
                  <c:v>397.71</c:v>
                </c:pt>
                <c:pt idx="404">
                  <c:v>397.9</c:v>
                </c:pt>
                <c:pt idx="405">
                  <c:v>398.07</c:v>
                </c:pt>
                <c:pt idx="406">
                  <c:v>398.24</c:v>
                </c:pt>
                <c:pt idx="407">
                  <c:v>398.38</c:v>
                </c:pt>
                <c:pt idx="408">
                  <c:v>398.52</c:v>
                </c:pt>
                <c:pt idx="409">
                  <c:v>398.66</c:v>
                </c:pt>
                <c:pt idx="410">
                  <c:v>398.79</c:v>
                </c:pt>
                <c:pt idx="411">
                  <c:v>398.95</c:v>
                </c:pt>
                <c:pt idx="412">
                  <c:v>399.1</c:v>
                </c:pt>
                <c:pt idx="413">
                  <c:v>399.26</c:v>
                </c:pt>
                <c:pt idx="414">
                  <c:v>399.43</c:v>
                </c:pt>
                <c:pt idx="415">
                  <c:v>399.6</c:v>
                </c:pt>
                <c:pt idx="416">
                  <c:v>399.78</c:v>
                </c:pt>
                <c:pt idx="417">
                  <c:v>399.95</c:v>
                </c:pt>
                <c:pt idx="418">
                  <c:v>400.13</c:v>
                </c:pt>
                <c:pt idx="419">
                  <c:v>400.3</c:v>
                </c:pt>
                <c:pt idx="420">
                  <c:v>400.47</c:v>
                </c:pt>
                <c:pt idx="421">
                  <c:v>400.64</c:v>
                </c:pt>
                <c:pt idx="422">
                  <c:v>400.79</c:v>
                </c:pt>
                <c:pt idx="423">
                  <c:v>400.98</c:v>
                </c:pt>
                <c:pt idx="424">
                  <c:v>401.18</c:v>
                </c:pt>
                <c:pt idx="425">
                  <c:v>401.37</c:v>
                </c:pt>
                <c:pt idx="426">
                  <c:v>401.61</c:v>
                </c:pt>
                <c:pt idx="427">
                  <c:v>401.86</c:v>
                </c:pt>
                <c:pt idx="428">
                  <c:v>402.14</c:v>
                </c:pt>
                <c:pt idx="429">
                  <c:v>402.4</c:v>
                </c:pt>
                <c:pt idx="430">
                  <c:v>402.73</c:v>
                </c:pt>
                <c:pt idx="431">
                  <c:v>403.04</c:v>
                </c:pt>
                <c:pt idx="432">
                  <c:v>403.19</c:v>
                </c:pt>
                <c:pt idx="433">
                  <c:v>403.5</c:v>
                </c:pt>
                <c:pt idx="434">
                  <c:v>403.77</c:v>
                </c:pt>
                <c:pt idx="435">
                  <c:v>404.04</c:v>
                </c:pt>
                <c:pt idx="436">
                  <c:v>404.27</c:v>
                </c:pt>
                <c:pt idx="437">
                  <c:v>404.49</c:v>
                </c:pt>
                <c:pt idx="438">
                  <c:v>404.7</c:v>
                </c:pt>
                <c:pt idx="439">
                  <c:v>404.92</c:v>
                </c:pt>
                <c:pt idx="440">
                  <c:v>405.15</c:v>
                </c:pt>
                <c:pt idx="441">
                  <c:v>405.37</c:v>
                </c:pt>
                <c:pt idx="442">
                  <c:v>405.61</c:v>
                </c:pt>
                <c:pt idx="443">
                  <c:v>405.83</c:v>
                </c:pt>
                <c:pt idx="444">
                  <c:v>406.05</c:v>
                </c:pt>
                <c:pt idx="445">
                  <c:v>406.26</c:v>
                </c:pt>
                <c:pt idx="446">
                  <c:v>406.43</c:v>
                </c:pt>
                <c:pt idx="447">
                  <c:v>406.6</c:v>
                </c:pt>
                <c:pt idx="448">
                  <c:v>406.76</c:v>
                </c:pt>
                <c:pt idx="449">
                  <c:v>406.93</c:v>
                </c:pt>
                <c:pt idx="450">
                  <c:v>407.08</c:v>
                </c:pt>
                <c:pt idx="451">
                  <c:v>407.23</c:v>
                </c:pt>
                <c:pt idx="452">
                  <c:v>407.4</c:v>
                </c:pt>
                <c:pt idx="453">
                  <c:v>407.56</c:v>
                </c:pt>
                <c:pt idx="454">
                  <c:v>407.73</c:v>
                </c:pt>
                <c:pt idx="455">
                  <c:v>407.9</c:v>
                </c:pt>
                <c:pt idx="456">
                  <c:v>408.08</c:v>
                </c:pt>
                <c:pt idx="457">
                  <c:v>408.25</c:v>
                </c:pt>
                <c:pt idx="458">
                  <c:v>408.42</c:v>
                </c:pt>
                <c:pt idx="459">
                  <c:v>408.62</c:v>
                </c:pt>
                <c:pt idx="460">
                  <c:v>408.82</c:v>
                </c:pt>
                <c:pt idx="461">
                  <c:v>409.02</c:v>
                </c:pt>
                <c:pt idx="462">
                  <c:v>409.21</c:v>
                </c:pt>
                <c:pt idx="463">
                  <c:v>409.41</c:v>
                </c:pt>
                <c:pt idx="464">
                  <c:v>409.61</c:v>
                </c:pt>
                <c:pt idx="465">
                  <c:v>409.8</c:v>
                </c:pt>
                <c:pt idx="466">
                  <c:v>410</c:v>
                </c:pt>
                <c:pt idx="467">
                  <c:v>410.2</c:v>
                </c:pt>
                <c:pt idx="468">
                  <c:v>410.42</c:v>
                </c:pt>
                <c:pt idx="469">
                  <c:v>410.65</c:v>
                </c:pt>
                <c:pt idx="470">
                  <c:v>410.87</c:v>
                </c:pt>
                <c:pt idx="471">
                  <c:v>411.11</c:v>
                </c:pt>
                <c:pt idx="472">
                  <c:v>411.35</c:v>
                </c:pt>
                <c:pt idx="473">
                  <c:v>411.59</c:v>
                </c:pt>
                <c:pt idx="474">
                  <c:v>411.81</c:v>
                </c:pt>
                <c:pt idx="475">
                  <c:v>412.02</c:v>
                </c:pt>
                <c:pt idx="476">
                  <c:v>412.22</c:v>
                </c:pt>
                <c:pt idx="477">
                  <c:v>412.41</c:v>
                </c:pt>
                <c:pt idx="478">
                  <c:v>412.61</c:v>
                </c:pt>
                <c:pt idx="479">
                  <c:v>412.8</c:v>
                </c:pt>
                <c:pt idx="480">
                  <c:v>412.99</c:v>
                </c:pt>
                <c:pt idx="481">
                  <c:v>413.19</c:v>
                </c:pt>
                <c:pt idx="482">
                  <c:v>413.38</c:v>
                </c:pt>
                <c:pt idx="483">
                  <c:v>413.59</c:v>
                </c:pt>
                <c:pt idx="484">
                  <c:v>413.82</c:v>
                </c:pt>
                <c:pt idx="485">
                  <c:v>414.07</c:v>
                </c:pt>
                <c:pt idx="486">
                  <c:v>414.34</c:v>
                </c:pt>
                <c:pt idx="487">
                  <c:v>414.63</c:v>
                </c:pt>
                <c:pt idx="488">
                  <c:v>414.94</c:v>
                </c:pt>
                <c:pt idx="489">
                  <c:v>415.24</c:v>
                </c:pt>
                <c:pt idx="490">
                  <c:v>415.55</c:v>
                </c:pt>
                <c:pt idx="491">
                  <c:v>415.85</c:v>
                </c:pt>
              </c:numCache>
            </c:numRef>
          </c:yVal>
          <c:smooth val="1"/>
        </c:ser>
        <c:ser>
          <c:idx val="2"/>
          <c:order val="2"/>
          <c:tx>
            <c:strRef>
              <c:f>'Mesures modernes'!$E$6</c:f>
              <c:strCache>
                <c:ptCount val="1"/>
                <c:pt idx="0">
                  <c:v>Samoa</c:v>
                </c:pt>
              </c:strCache>
            </c:strRef>
          </c:tx>
          <c:spPr>
            <a:ln w="12700">
              <a:solidFill>
                <a:srgbClr val="339966"/>
              </a:solidFill>
              <a:prstDash val="sysDash"/>
            </a:ln>
          </c:spPr>
          <c:marker>
            <c:symbol val="none"/>
          </c:marker>
          <c:xVal>
            <c:numRef>
              <c:f>'Mesures modernes'!$A$7:$A$498</c:f>
              <c:numCache>
                <c:formatCode>General</c:formatCode>
                <c:ptCount val="492"/>
                <c:pt idx="0">
                  <c:v>1980.0409999999999</c:v>
                </c:pt>
                <c:pt idx="1">
                  <c:v>1980.1257000000001</c:v>
                </c:pt>
                <c:pt idx="2">
                  <c:v>1980.2049</c:v>
                </c:pt>
                <c:pt idx="3">
                  <c:v>1980.2896000000001</c:v>
                </c:pt>
                <c:pt idx="4">
                  <c:v>1980.3715999999999</c:v>
                </c:pt>
                <c:pt idx="5">
                  <c:v>1980.4563000000001</c:v>
                </c:pt>
                <c:pt idx="6">
                  <c:v>1980.5382999999999</c:v>
                </c:pt>
                <c:pt idx="7">
                  <c:v>1980.623</c:v>
                </c:pt>
                <c:pt idx="8">
                  <c:v>1980.7076999999999</c:v>
                </c:pt>
                <c:pt idx="9">
                  <c:v>1980.7896000000001</c:v>
                </c:pt>
                <c:pt idx="10">
                  <c:v>1980.8742999999999</c:v>
                </c:pt>
                <c:pt idx="11">
                  <c:v>1980.9563000000001</c:v>
                </c:pt>
                <c:pt idx="12">
                  <c:v>1981.0410999999999</c:v>
                </c:pt>
                <c:pt idx="13">
                  <c:v>1981.126</c:v>
                </c:pt>
                <c:pt idx="14">
                  <c:v>1981.2027</c:v>
                </c:pt>
                <c:pt idx="15">
                  <c:v>1981.2877000000001</c:v>
                </c:pt>
                <c:pt idx="16">
                  <c:v>1981.3698999999999</c:v>
                </c:pt>
                <c:pt idx="17">
                  <c:v>1981.4548</c:v>
                </c:pt>
                <c:pt idx="18">
                  <c:v>1981.537</c:v>
                </c:pt>
                <c:pt idx="19">
                  <c:v>1981.6219000000001</c:v>
                </c:pt>
                <c:pt idx="20">
                  <c:v>1981.7067999999999</c:v>
                </c:pt>
                <c:pt idx="21">
                  <c:v>1981.789</c:v>
                </c:pt>
                <c:pt idx="22">
                  <c:v>1981.874</c:v>
                </c:pt>
                <c:pt idx="23">
                  <c:v>1981.9562000000001</c:v>
                </c:pt>
                <c:pt idx="24">
                  <c:v>1982.0410999999999</c:v>
                </c:pt>
                <c:pt idx="25">
                  <c:v>1982.126</c:v>
                </c:pt>
                <c:pt idx="26">
                  <c:v>1982.2027</c:v>
                </c:pt>
                <c:pt idx="27">
                  <c:v>1982.2877000000001</c:v>
                </c:pt>
                <c:pt idx="28">
                  <c:v>1982.3698999999999</c:v>
                </c:pt>
                <c:pt idx="29">
                  <c:v>1982.4548</c:v>
                </c:pt>
                <c:pt idx="30">
                  <c:v>1982.537</c:v>
                </c:pt>
                <c:pt idx="31">
                  <c:v>1982.6219000000001</c:v>
                </c:pt>
                <c:pt idx="32">
                  <c:v>1982.7067999999999</c:v>
                </c:pt>
                <c:pt idx="33">
                  <c:v>1982.789</c:v>
                </c:pt>
                <c:pt idx="34">
                  <c:v>1982.874</c:v>
                </c:pt>
                <c:pt idx="35">
                  <c:v>1982.9562000000001</c:v>
                </c:pt>
                <c:pt idx="36">
                  <c:v>1983.0410999999999</c:v>
                </c:pt>
                <c:pt idx="37">
                  <c:v>1983.126</c:v>
                </c:pt>
                <c:pt idx="38">
                  <c:v>1983.2027</c:v>
                </c:pt>
                <c:pt idx="39">
                  <c:v>1983.2877000000001</c:v>
                </c:pt>
                <c:pt idx="40">
                  <c:v>1983.3698999999999</c:v>
                </c:pt>
                <c:pt idx="41">
                  <c:v>1983.4548</c:v>
                </c:pt>
                <c:pt idx="42">
                  <c:v>1983.537</c:v>
                </c:pt>
                <c:pt idx="43">
                  <c:v>1983.6219000000001</c:v>
                </c:pt>
                <c:pt idx="44">
                  <c:v>1983.7067999999999</c:v>
                </c:pt>
                <c:pt idx="45">
                  <c:v>1983.789</c:v>
                </c:pt>
                <c:pt idx="46">
                  <c:v>1983.874</c:v>
                </c:pt>
                <c:pt idx="47">
                  <c:v>1983.9562000000001</c:v>
                </c:pt>
                <c:pt idx="48">
                  <c:v>1984.0409999999999</c:v>
                </c:pt>
                <c:pt idx="49">
                  <c:v>1984.1257000000001</c:v>
                </c:pt>
                <c:pt idx="50">
                  <c:v>1984.2049</c:v>
                </c:pt>
                <c:pt idx="51">
                  <c:v>1984.2896000000001</c:v>
                </c:pt>
                <c:pt idx="52">
                  <c:v>1984.3715999999999</c:v>
                </c:pt>
                <c:pt idx="53">
                  <c:v>1984.4563000000001</c:v>
                </c:pt>
                <c:pt idx="54">
                  <c:v>1984.5382999999999</c:v>
                </c:pt>
                <c:pt idx="55">
                  <c:v>1984.623</c:v>
                </c:pt>
                <c:pt idx="56">
                  <c:v>1984.7076999999999</c:v>
                </c:pt>
                <c:pt idx="57">
                  <c:v>1984.7896000000001</c:v>
                </c:pt>
                <c:pt idx="58">
                  <c:v>1984.8742999999999</c:v>
                </c:pt>
                <c:pt idx="59">
                  <c:v>1984.9563000000001</c:v>
                </c:pt>
                <c:pt idx="60">
                  <c:v>1985.0410999999999</c:v>
                </c:pt>
                <c:pt idx="61">
                  <c:v>1985.126</c:v>
                </c:pt>
                <c:pt idx="62">
                  <c:v>1985.2027</c:v>
                </c:pt>
                <c:pt idx="63">
                  <c:v>1985.2877000000001</c:v>
                </c:pt>
                <c:pt idx="64">
                  <c:v>1985.3698999999999</c:v>
                </c:pt>
                <c:pt idx="65">
                  <c:v>1985.4548</c:v>
                </c:pt>
                <c:pt idx="66">
                  <c:v>1985.537</c:v>
                </c:pt>
                <c:pt idx="67">
                  <c:v>1985.6219000000001</c:v>
                </c:pt>
                <c:pt idx="68">
                  <c:v>1985.7067999999999</c:v>
                </c:pt>
                <c:pt idx="69">
                  <c:v>1985.789</c:v>
                </c:pt>
                <c:pt idx="70">
                  <c:v>1985.874</c:v>
                </c:pt>
                <c:pt idx="71">
                  <c:v>1985.9562000000001</c:v>
                </c:pt>
                <c:pt idx="72">
                  <c:v>1986.0410999999999</c:v>
                </c:pt>
                <c:pt idx="73">
                  <c:v>1986.126</c:v>
                </c:pt>
                <c:pt idx="74">
                  <c:v>1986.2027</c:v>
                </c:pt>
                <c:pt idx="75">
                  <c:v>1986.2877000000001</c:v>
                </c:pt>
                <c:pt idx="76">
                  <c:v>1986.3698999999999</c:v>
                </c:pt>
                <c:pt idx="77">
                  <c:v>1986.4548</c:v>
                </c:pt>
                <c:pt idx="78">
                  <c:v>1986.537</c:v>
                </c:pt>
                <c:pt idx="79">
                  <c:v>1986.6219000000001</c:v>
                </c:pt>
                <c:pt idx="80">
                  <c:v>1986.7067999999999</c:v>
                </c:pt>
                <c:pt idx="81">
                  <c:v>1986.789</c:v>
                </c:pt>
                <c:pt idx="82">
                  <c:v>1986.874</c:v>
                </c:pt>
                <c:pt idx="83">
                  <c:v>1986.9562000000001</c:v>
                </c:pt>
                <c:pt idx="84">
                  <c:v>1987.0410999999999</c:v>
                </c:pt>
                <c:pt idx="85">
                  <c:v>1987.126</c:v>
                </c:pt>
                <c:pt idx="86">
                  <c:v>1987.2027</c:v>
                </c:pt>
                <c:pt idx="87">
                  <c:v>1987.2877000000001</c:v>
                </c:pt>
                <c:pt idx="88">
                  <c:v>1987.3698999999999</c:v>
                </c:pt>
                <c:pt idx="89">
                  <c:v>1987.4548</c:v>
                </c:pt>
                <c:pt idx="90">
                  <c:v>1987.537</c:v>
                </c:pt>
                <c:pt idx="91">
                  <c:v>1987.6219000000001</c:v>
                </c:pt>
                <c:pt idx="92">
                  <c:v>1987.7067999999999</c:v>
                </c:pt>
                <c:pt idx="93">
                  <c:v>1987.789</c:v>
                </c:pt>
                <c:pt idx="94">
                  <c:v>1987.874</c:v>
                </c:pt>
                <c:pt idx="95">
                  <c:v>1987.9562000000001</c:v>
                </c:pt>
                <c:pt idx="96">
                  <c:v>1988.0409999999999</c:v>
                </c:pt>
                <c:pt idx="97">
                  <c:v>1988.1257000000001</c:v>
                </c:pt>
                <c:pt idx="98">
                  <c:v>1988.2049</c:v>
                </c:pt>
                <c:pt idx="99">
                  <c:v>1988.2896000000001</c:v>
                </c:pt>
                <c:pt idx="100">
                  <c:v>1988.3715999999999</c:v>
                </c:pt>
                <c:pt idx="101">
                  <c:v>1988.4563000000001</c:v>
                </c:pt>
                <c:pt idx="102">
                  <c:v>1988.5382999999999</c:v>
                </c:pt>
                <c:pt idx="103">
                  <c:v>1988.623</c:v>
                </c:pt>
                <c:pt idx="104">
                  <c:v>1988.7076999999999</c:v>
                </c:pt>
                <c:pt idx="105">
                  <c:v>1988.7896000000001</c:v>
                </c:pt>
                <c:pt idx="106">
                  <c:v>1988.8742999999999</c:v>
                </c:pt>
                <c:pt idx="107">
                  <c:v>1988.9563000000001</c:v>
                </c:pt>
                <c:pt idx="108">
                  <c:v>1989.0410999999999</c:v>
                </c:pt>
                <c:pt idx="109">
                  <c:v>1989.126</c:v>
                </c:pt>
                <c:pt idx="110">
                  <c:v>1989.2027</c:v>
                </c:pt>
                <c:pt idx="111">
                  <c:v>1989.2877000000001</c:v>
                </c:pt>
                <c:pt idx="112">
                  <c:v>1989.3698999999999</c:v>
                </c:pt>
                <c:pt idx="113">
                  <c:v>1989.4548</c:v>
                </c:pt>
                <c:pt idx="114">
                  <c:v>1989.537</c:v>
                </c:pt>
                <c:pt idx="115">
                  <c:v>1989.6219000000001</c:v>
                </c:pt>
                <c:pt idx="116">
                  <c:v>1989.7067999999999</c:v>
                </c:pt>
                <c:pt idx="117">
                  <c:v>1989.789</c:v>
                </c:pt>
                <c:pt idx="118">
                  <c:v>1989.874</c:v>
                </c:pt>
                <c:pt idx="119">
                  <c:v>1989.9562000000001</c:v>
                </c:pt>
                <c:pt idx="120">
                  <c:v>1990.0410999999999</c:v>
                </c:pt>
                <c:pt idx="121">
                  <c:v>1990.126</c:v>
                </c:pt>
                <c:pt idx="122">
                  <c:v>1990.2027</c:v>
                </c:pt>
                <c:pt idx="123">
                  <c:v>1990.2877000000001</c:v>
                </c:pt>
                <c:pt idx="124">
                  <c:v>1990.3698999999999</c:v>
                </c:pt>
                <c:pt idx="125">
                  <c:v>1990.4548</c:v>
                </c:pt>
                <c:pt idx="126">
                  <c:v>1990.537</c:v>
                </c:pt>
                <c:pt idx="127">
                  <c:v>1990.6219000000001</c:v>
                </c:pt>
                <c:pt idx="128">
                  <c:v>1990.7067999999999</c:v>
                </c:pt>
                <c:pt idx="129">
                  <c:v>1990.789</c:v>
                </c:pt>
                <c:pt idx="130">
                  <c:v>1990.874</c:v>
                </c:pt>
                <c:pt idx="131">
                  <c:v>1990.9562000000001</c:v>
                </c:pt>
                <c:pt idx="132">
                  <c:v>1991.0410999999999</c:v>
                </c:pt>
                <c:pt idx="133">
                  <c:v>1991.126</c:v>
                </c:pt>
                <c:pt idx="134">
                  <c:v>1991.2027</c:v>
                </c:pt>
                <c:pt idx="135">
                  <c:v>1991.2877000000001</c:v>
                </c:pt>
                <c:pt idx="136">
                  <c:v>1991.3698999999999</c:v>
                </c:pt>
                <c:pt idx="137">
                  <c:v>1991.4548</c:v>
                </c:pt>
                <c:pt idx="138">
                  <c:v>1991.537</c:v>
                </c:pt>
                <c:pt idx="139">
                  <c:v>1991.6219000000001</c:v>
                </c:pt>
                <c:pt idx="140">
                  <c:v>1991.7067999999999</c:v>
                </c:pt>
                <c:pt idx="141">
                  <c:v>1991.789</c:v>
                </c:pt>
                <c:pt idx="142">
                  <c:v>1991.874</c:v>
                </c:pt>
                <c:pt idx="143">
                  <c:v>1991.9562000000001</c:v>
                </c:pt>
                <c:pt idx="144">
                  <c:v>1992.0409999999999</c:v>
                </c:pt>
                <c:pt idx="145">
                  <c:v>1992.1257000000001</c:v>
                </c:pt>
                <c:pt idx="146">
                  <c:v>1992.2049</c:v>
                </c:pt>
                <c:pt idx="147">
                  <c:v>1992.2896000000001</c:v>
                </c:pt>
                <c:pt idx="148">
                  <c:v>1992.3715999999999</c:v>
                </c:pt>
                <c:pt idx="149">
                  <c:v>1992.4563000000001</c:v>
                </c:pt>
                <c:pt idx="150">
                  <c:v>1992.5382999999999</c:v>
                </c:pt>
                <c:pt idx="151">
                  <c:v>1992.623</c:v>
                </c:pt>
                <c:pt idx="152">
                  <c:v>1992.7076999999999</c:v>
                </c:pt>
                <c:pt idx="153">
                  <c:v>1992.7896000000001</c:v>
                </c:pt>
                <c:pt idx="154">
                  <c:v>1992.8742999999999</c:v>
                </c:pt>
                <c:pt idx="155">
                  <c:v>1992.9563000000001</c:v>
                </c:pt>
                <c:pt idx="156">
                  <c:v>1993.0410999999999</c:v>
                </c:pt>
                <c:pt idx="157">
                  <c:v>1993.126</c:v>
                </c:pt>
                <c:pt idx="158">
                  <c:v>1993.2027</c:v>
                </c:pt>
                <c:pt idx="159">
                  <c:v>1993.2877000000001</c:v>
                </c:pt>
                <c:pt idx="160">
                  <c:v>1993.3698999999999</c:v>
                </c:pt>
                <c:pt idx="161">
                  <c:v>1993.4548</c:v>
                </c:pt>
                <c:pt idx="162">
                  <c:v>1993.537</c:v>
                </c:pt>
                <c:pt idx="163">
                  <c:v>1993.6219000000001</c:v>
                </c:pt>
                <c:pt idx="164">
                  <c:v>1993.7067999999999</c:v>
                </c:pt>
                <c:pt idx="165">
                  <c:v>1993.789</c:v>
                </c:pt>
                <c:pt idx="166">
                  <c:v>1993.874</c:v>
                </c:pt>
                <c:pt idx="167">
                  <c:v>1993.9562000000001</c:v>
                </c:pt>
                <c:pt idx="168">
                  <c:v>1994.0410999999999</c:v>
                </c:pt>
                <c:pt idx="169">
                  <c:v>1994.126</c:v>
                </c:pt>
                <c:pt idx="170">
                  <c:v>1994.2027</c:v>
                </c:pt>
                <c:pt idx="171">
                  <c:v>1994.2877000000001</c:v>
                </c:pt>
                <c:pt idx="172">
                  <c:v>1994.3698999999999</c:v>
                </c:pt>
                <c:pt idx="173">
                  <c:v>1994.4548</c:v>
                </c:pt>
                <c:pt idx="174">
                  <c:v>1994.537</c:v>
                </c:pt>
                <c:pt idx="175">
                  <c:v>1994.6219000000001</c:v>
                </c:pt>
                <c:pt idx="176">
                  <c:v>1994.7067999999999</c:v>
                </c:pt>
                <c:pt idx="177">
                  <c:v>1994.789</c:v>
                </c:pt>
                <c:pt idx="178">
                  <c:v>1994.874</c:v>
                </c:pt>
                <c:pt idx="179">
                  <c:v>1994.9562000000001</c:v>
                </c:pt>
                <c:pt idx="180">
                  <c:v>1995.0410999999999</c:v>
                </c:pt>
                <c:pt idx="181">
                  <c:v>1995.126</c:v>
                </c:pt>
                <c:pt idx="182">
                  <c:v>1995.2027</c:v>
                </c:pt>
                <c:pt idx="183">
                  <c:v>1995.2877000000001</c:v>
                </c:pt>
                <c:pt idx="184">
                  <c:v>1995.3698999999999</c:v>
                </c:pt>
                <c:pt idx="185">
                  <c:v>1995.4548</c:v>
                </c:pt>
                <c:pt idx="186">
                  <c:v>1995.537</c:v>
                </c:pt>
                <c:pt idx="187">
                  <c:v>1995.6219000000001</c:v>
                </c:pt>
                <c:pt idx="188">
                  <c:v>1995.7067999999999</c:v>
                </c:pt>
                <c:pt idx="189">
                  <c:v>1995.789</c:v>
                </c:pt>
                <c:pt idx="190">
                  <c:v>1995.874</c:v>
                </c:pt>
                <c:pt idx="191">
                  <c:v>1995.9562000000001</c:v>
                </c:pt>
                <c:pt idx="192">
                  <c:v>1996.0409999999999</c:v>
                </c:pt>
                <c:pt idx="193">
                  <c:v>1996.1257000000001</c:v>
                </c:pt>
                <c:pt idx="194">
                  <c:v>1996.2049</c:v>
                </c:pt>
                <c:pt idx="195">
                  <c:v>1996.2896000000001</c:v>
                </c:pt>
                <c:pt idx="196">
                  <c:v>1996.3715999999999</c:v>
                </c:pt>
                <c:pt idx="197">
                  <c:v>1996.4563000000001</c:v>
                </c:pt>
                <c:pt idx="198">
                  <c:v>1996.5382999999999</c:v>
                </c:pt>
                <c:pt idx="199">
                  <c:v>1996.623</c:v>
                </c:pt>
                <c:pt idx="200">
                  <c:v>1996.7076999999999</c:v>
                </c:pt>
                <c:pt idx="201">
                  <c:v>1996.7896000000001</c:v>
                </c:pt>
                <c:pt idx="202">
                  <c:v>1996.8742999999999</c:v>
                </c:pt>
                <c:pt idx="203">
                  <c:v>1996.9563000000001</c:v>
                </c:pt>
                <c:pt idx="204">
                  <c:v>1997.0410999999999</c:v>
                </c:pt>
                <c:pt idx="205">
                  <c:v>1997.126</c:v>
                </c:pt>
                <c:pt idx="206">
                  <c:v>1997.2027</c:v>
                </c:pt>
                <c:pt idx="207">
                  <c:v>1997.2877000000001</c:v>
                </c:pt>
                <c:pt idx="208">
                  <c:v>1997.3698999999999</c:v>
                </c:pt>
                <c:pt idx="209">
                  <c:v>1997.4548</c:v>
                </c:pt>
                <c:pt idx="210">
                  <c:v>1997.537</c:v>
                </c:pt>
                <c:pt idx="211">
                  <c:v>1997.6219000000001</c:v>
                </c:pt>
                <c:pt idx="212">
                  <c:v>1997.7067999999999</c:v>
                </c:pt>
                <c:pt idx="213">
                  <c:v>1997.789</c:v>
                </c:pt>
                <c:pt idx="214">
                  <c:v>1997.874</c:v>
                </c:pt>
                <c:pt idx="215">
                  <c:v>1997.9562000000001</c:v>
                </c:pt>
                <c:pt idx="216">
                  <c:v>1998.0410999999999</c:v>
                </c:pt>
                <c:pt idx="217">
                  <c:v>1998.126</c:v>
                </c:pt>
                <c:pt idx="218">
                  <c:v>1998.2027</c:v>
                </c:pt>
                <c:pt idx="219">
                  <c:v>1998.2877000000001</c:v>
                </c:pt>
                <c:pt idx="220">
                  <c:v>1998.3698999999999</c:v>
                </c:pt>
                <c:pt idx="221">
                  <c:v>1998.4548</c:v>
                </c:pt>
                <c:pt idx="222">
                  <c:v>1998.537</c:v>
                </c:pt>
                <c:pt idx="223">
                  <c:v>1998.6219000000001</c:v>
                </c:pt>
                <c:pt idx="224">
                  <c:v>1998.7067999999999</c:v>
                </c:pt>
                <c:pt idx="225">
                  <c:v>1998.789</c:v>
                </c:pt>
                <c:pt idx="226">
                  <c:v>1998.874</c:v>
                </c:pt>
                <c:pt idx="227">
                  <c:v>1998.9562000000001</c:v>
                </c:pt>
                <c:pt idx="228">
                  <c:v>1999.0410999999999</c:v>
                </c:pt>
                <c:pt idx="229">
                  <c:v>1999.126</c:v>
                </c:pt>
                <c:pt idx="230">
                  <c:v>1999.2027</c:v>
                </c:pt>
                <c:pt idx="231">
                  <c:v>1999.2877000000001</c:v>
                </c:pt>
                <c:pt idx="232">
                  <c:v>1999.3698999999999</c:v>
                </c:pt>
                <c:pt idx="233">
                  <c:v>1999.4548</c:v>
                </c:pt>
                <c:pt idx="234">
                  <c:v>1999.537</c:v>
                </c:pt>
                <c:pt idx="235">
                  <c:v>1999.6219000000001</c:v>
                </c:pt>
                <c:pt idx="236">
                  <c:v>1999.7067999999999</c:v>
                </c:pt>
                <c:pt idx="237">
                  <c:v>1999.789</c:v>
                </c:pt>
                <c:pt idx="238">
                  <c:v>1999.874</c:v>
                </c:pt>
                <c:pt idx="239">
                  <c:v>1999.9562000000001</c:v>
                </c:pt>
                <c:pt idx="240">
                  <c:v>2000.0409999999999</c:v>
                </c:pt>
                <c:pt idx="241">
                  <c:v>2000.1257000000001</c:v>
                </c:pt>
                <c:pt idx="242">
                  <c:v>2000.2049</c:v>
                </c:pt>
                <c:pt idx="243">
                  <c:v>2000.2896000000001</c:v>
                </c:pt>
                <c:pt idx="244">
                  <c:v>2000.3715999999999</c:v>
                </c:pt>
                <c:pt idx="245">
                  <c:v>2000.4563000000001</c:v>
                </c:pt>
                <c:pt idx="246">
                  <c:v>2000.5382999999999</c:v>
                </c:pt>
                <c:pt idx="247">
                  <c:v>2000.623</c:v>
                </c:pt>
                <c:pt idx="248">
                  <c:v>2000.7076999999999</c:v>
                </c:pt>
                <c:pt idx="249">
                  <c:v>2000.7896000000001</c:v>
                </c:pt>
                <c:pt idx="250">
                  <c:v>2000.8742999999999</c:v>
                </c:pt>
                <c:pt idx="251">
                  <c:v>2000.9563000000001</c:v>
                </c:pt>
                <c:pt idx="252">
                  <c:v>2001.0410999999999</c:v>
                </c:pt>
                <c:pt idx="253">
                  <c:v>2001.126</c:v>
                </c:pt>
                <c:pt idx="254">
                  <c:v>2001.2027</c:v>
                </c:pt>
                <c:pt idx="255">
                  <c:v>2001.2877000000001</c:v>
                </c:pt>
                <c:pt idx="256">
                  <c:v>2001.3698999999999</c:v>
                </c:pt>
                <c:pt idx="257">
                  <c:v>2001.4548</c:v>
                </c:pt>
                <c:pt idx="258">
                  <c:v>2001.537</c:v>
                </c:pt>
                <c:pt idx="259">
                  <c:v>2001.6219000000001</c:v>
                </c:pt>
                <c:pt idx="260">
                  <c:v>2001.7067999999999</c:v>
                </c:pt>
                <c:pt idx="261">
                  <c:v>2001.789</c:v>
                </c:pt>
                <c:pt idx="262">
                  <c:v>2001.874</c:v>
                </c:pt>
                <c:pt idx="263">
                  <c:v>2001.9562000000001</c:v>
                </c:pt>
                <c:pt idx="264">
                  <c:v>2002.0410999999999</c:v>
                </c:pt>
                <c:pt idx="265">
                  <c:v>2002.126</c:v>
                </c:pt>
                <c:pt idx="266">
                  <c:v>2002.2027</c:v>
                </c:pt>
                <c:pt idx="267">
                  <c:v>2002.2877000000001</c:v>
                </c:pt>
                <c:pt idx="268">
                  <c:v>2002.3698999999999</c:v>
                </c:pt>
                <c:pt idx="269">
                  <c:v>2002.4548</c:v>
                </c:pt>
                <c:pt idx="270">
                  <c:v>2002.537</c:v>
                </c:pt>
                <c:pt idx="271">
                  <c:v>2002.6219000000001</c:v>
                </c:pt>
                <c:pt idx="272">
                  <c:v>2002.7067999999999</c:v>
                </c:pt>
                <c:pt idx="273">
                  <c:v>2002.789</c:v>
                </c:pt>
                <c:pt idx="274">
                  <c:v>2002.874</c:v>
                </c:pt>
                <c:pt idx="275">
                  <c:v>2002.9562000000001</c:v>
                </c:pt>
                <c:pt idx="276">
                  <c:v>2003.0410999999999</c:v>
                </c:pt>
                <c:pt idx="277">
                  <c:v>2003.126</c:v>
                </c:pt>
                <c:pt idx="278">
                  <c:v>2003.2027</c:v>
                </c:pt>
                <c:pt idx="279">
                  <c:v>2003.2877000000001</c:v>
                </c:pt>
                <c:pt idx="280">
                  <c:v>2003.3698999999999</c:v>
                </c:pt>
                <c:pt idx="281">
                  <c:v>2003.4548</c:v>
                </c:pt>
                <c:pt idx="282">
                  <c:v>2003.537</c:v>
                </c:pt>
                <c:pt idx="283">
                  <c:v>2003.6219000000001</c:v>
                </c:pt>
                <c:pt idx="284">
                  <c:v>2003.7067999999999</c:v>
                </c:pt>
                <c:pt idx="285">
                  <c:v>2003.789</c:v>
                </c:pt>
                <c:pt idx="286">
                  <c:v>2003.874</c:v>
                </c:pt>
                <c:pt idx="287">
                  <c:v>2003.9562000000001</c:v>
                </c:pt>
                <c:pt idx="288">
                  <c:v>2004.0409999999999</c:v>
                </c:pt>
                <c:pt idx="289">
                  <c:v>2004.1257000000001</c:v>
                </c:pt>
                <c:pt idx="290">
                  <c:v>2004.2049</c:v>
                </c:pt>
                <c:pt idx="291">
                  <c:v>2004.2896000000001</c:v>
                </c:pt>
                <c:pt idx="292">
                  <c:v>2004.3715999999999</c:v>
                </c:pt>
                <c:pt idx="293">
                  <c:v>2004.4563000000001</c:v>
                </c:pt>
                <c:pt idx="294">
                  <c:v>2004.5382999999999</c:v>
                </c:pt>
                <c:pt idx="295">
                  <c:v>2004.623</c:v>
                </c:pt>
                <c:pt idx="296">
                  <c:v>2004.7076999999999</c:v>
                </c:pt>
                <c:pt idx="297">
                  <c:v>2004.7896000000001</c:v>
                </c:pt>
                <c:pt idx="298">
                  <c:v>2004.8742999999999</c:v>
                </c:pt>
                <c:pt idx="299">
                  <c:v>2004.9563000000001</c:v>
                </c:pt>
                <c:pt idx="300">
                  <c:v>2005.0410999999999</c:v>
                </c:pt>
                <c:pt idx="301">
                  <c:v>2005.126</c:v>
                </c:pt>
                <c:pt idx="302">
                  <c:v>2005.2027</c:v>
                </c:pt>
                <c:pt idx="303">
                  <c:v>2005.2877000000001</c:v>
                </c:pt>
                <c:pt idx="304">
                  <c:v>2005.3698999999999</c:v>
                </c:pt>
                <c:pt idx="305">
                  <c:v>2005.4548</c:v>
                </c:pt>
                <c:pt idx="306">
                  <c:v>2005.537</c:v>
                </c:pt>
                <c:pt idx="307">
                  <c:v>2005.6219000000001</c:v>
                </c:pt>
                <c:pt idx="308">
                  <c:v>2005.7067999999999</c:v>
                </c:pt>
                <c:pt idx="309">
                  <c:v>2005.789</c:v>
                </c:pt>
                <c:pt idx="310">
                  <c:v>2005.874</c:v>
                </c:pt>
                <c:pt idx="311">
                  <c:v>2005.9562000000001</c:v>
                </c:pt>
                <c:pt idx="312">
                  <c:v>2006.0410999999999</c:v>
                </c:pt>
                <c:pt idx="313">
                  <c:v>2006.126</c:v>
                </c:pt>
                <c:pt idx="314">
                  <c:v>2006.2027</c:v>
                </c:pt>
                <c:pt idx="315">
                  <c:v>2006.2877000000001</c:v>
                </c:pt>
                <c:pt idx="316">
                  <c:v>2006.3698999999999</c:v>
                </c:pt>
                <c:pt idx="317">
                  <c:v>2006.4548</c:v>
                </c:pt>
                <c:pt idx="318">
                  <c:v>2006.537</c:v>
                </c:pt>
                <c:pt idx="319">
                  <c:v>2006.6219000000001</c:v>
                </c:pt>
                <c:pt idx="320">
                  <c:v>2006.7067999999999</c:v>
                </c:pt>
                <c:pt idx="321">
                  <c:v>2006.789</c:v>
                </c:pt>
                <c:pt idx="322">
                  <c:v>2006.874</c:v>
                </c:pt>
                <c:pt idx="323">
                  <c:v>2006.9562000000001</c:v>
                </c:pt>
                <c:pt idx="324">
                  <c:v>2007.0410999999999</c:v>
                </c:pt>
                <c:pt idx="325">
                  <c:v>2007.126</c:v>
                </c:pt>
                <c:pt idx="326">
                  <c:v>2007.2027</c:v>
                </c:pt>
                <c:pt idx="327">
                  <c:v>2007.2877000000001</c:v>
                </c:pt>
                <c:pt idx="328">
                  <c:v>2007.3698999999999</c:v>
                </c:pt>
                <c:pt idx="329">
                  <c:v>2007.4548</c:v>
                </c:pt>
                <c:pt idx="330">
                  <c:v>2007.537</c:v>
                </c:pt>
                <c:pt idx="331">
                  <c:v>2007.6219000000001</c:v>
                </c:pt>
                <c:pt idx="332">
                  <c:v>2007.7067999999999</c:v>
                </c:pt>
                <c:pt idx="333">
                  <c:v>2007.789</c:v>
                </c:pt>
                <c:pt idx="334">
                  <c:v>2007.874</c:v>
                </c:pt>
                <c:pt idx="335">
                  <c:v>2007.9562000000001</c:v>
                </c:pt>
                <c:pt idx="336">
                  <c:v>2008.0409999999999</c:v>
                </c:pt>
                <c:pt idx="337">
                  <c:v>2008.1257000000001</c:v>
                </c:pt>
                <c:pt idx="338">
                  <c:v>2008.2049</c:v>
                </c:pt>
                <c:pt idx="339">
                  <c:v>2008.2896000000001</c:v>
                </c:pt>
                <c:pt idx="340">
                  <c:v>2008.3715999999999</c:v>
                </c:pt>
                <c:pt idx="341">
                  <c:v>2008.4563000000001</c:v>
                </c:pt>
                <c:pt idx="342">
                  <c:v>2008.5382999999999</c:v>
                </c:pt>
                <c:pt idx="343">
                  <c:v>2008.623</c:v>
                </c:pt>
                <c:pt idx="344">
                  <c:v>2008.7076999999999</c:v>
                </c:pt>
                <c:pt idx="345">
                  <c:v>2008.7896000000001</c:v>
                </c:pt>
                <c:pt idx="346">
                  <c:v>2008.8742999999999</c:v>
                </c:pt>
                <c:pt idx="347">
                  <c:v>2008.9563000000001</c:v>
                </c:pt>
                <c:pt idx="348">
                  <c:v>2009.0410999999999</c:v>
                </c:pt>
                <c:pt idx="349">
                  <c:v>2009.126</c:v>
                </c:pt>
                <c:pt idx="350">
                  <c:v>2009.2027</c:v>
                </c:pt>
                <c:pt idx="351">
                  <c:v>2009.2877000000001</c:v>
                </c:pt>
                <c:pt idx="352">
                  <c:v>2009.3698999999999</c:v>
                </c:pt>
                <c:pt idx="353">
                  <c:v>2009.4548</c:v>
                </c:pt>
                <c:pt idx="354">
                  <c:v>2009.537</c:v>
                </c:pt>
                <c:pt idx="355">
                  <c:v>2009.6219000000001</c:v>
                </c:pt>
                <c:pt idx="356">
                  <c:v>2009.7067999999999</c:v>
                </c:pt>
                <c:pt idx="357">
                  <c:v>2009.789</c:v>
                </c:pt>
                <c:pt idx="358">
                  <c:v>2009.874</c:v>
                </c:pt>
                <c:pt idx="359">
                  <c:v>2009.9562000000001</c:v>
                </c:pt>
                <c:pt idx="360">
                  <c:v>2010.0410999999999</c:v>
                </c:pt>
                <c:pt idx="361">
                  <c:v>2010.126</c:v>
                </c:pt>
                <c:pt idx="362">
                  <c:v>2010.2027</c:v>
                </c:pt>
                <c:pt idx="363">
                  <c:v>2010.2877000000001</c:v>
                </c:pt>
                <c:pt idx="364">
                  <c:v>2010.3698999999999</c:v>
                </c:pt>
                <c:pt idx="365">
                  <c:v>2010.4548</c:v>
                </c:pt>
                <c:pt idx="366">
                  <c:v>2010.537</c:v>
                </c:pt>
                <c:pt idx="367">
                  <c:v>2010.6219000000001</c:v>
                </c:pt>
                <c:pt idx="368">
                  <c:v>2010.7067999999999</c:v>
                </c:pt>
                <c:pt idx="369">
                  <c:v>2010.789</c:v>
                </c:pt>
                <c:pt idx="370">
                  <c:v>2010.874</c:v>
                </c:pt>
                <c:pt idx="371">
                  <c:v>2010.9562000000001</c:v>
                </c:pt>
                <c:pt idx="372">
                  <c:v>2011.0410999999999</c:v>
                </c:pt>
                <c:pt idx="373">
                  <c:v>2011.126</c:v>
                </c:pt>
                <c:pt idx="374">
                  <c:v>2011.2027</c:v>
                </c:pt>
                <c:pt idx="375">
                  <c:v>2011.2877000000001</c:v>
                </c:pt>
                <c:pt idx="376">
                  <c:v>2011.3698999999999</c:v>
                </c:pt>
                <c:pt idx="377">
                  <c:v>2011.4548</c:v>
                </c:pt>
                <c:pt idx="378">
                  <c:v>2011.537</c:v>
                </c:pt>
                <c:pt idx="379">
                  <c:v>2011.6219000000001</c:v>
                </c:pt>
                <c:pt idx="380">
                  <c:v>2011.7067999999999</c:v>
                </c:pt>
                <c:pt idx="381">
                  <c:v>2011.789</c:v>
                </c:pt>
                <c:pt idx="382">
                  <c:v>2011.874</c:v>
                </c:pt>
                <c:pt idx="383">
                  <c:v>2011.9562000000001</c:v>
                </c:pt>
                <c:pt idx="384">
                  <c:v>2012.0409999999999</c:v>
                </c:pt>
                <c:pt idx="385">
                  <c:v>2012.1257000000001</c:v>
                </c:pt>
                <c:pt idx="386">
                  <c:v>2012.2049</c:v>
                </c:pt>
                <c:pt idx="387">
                  <c:v>2012.2896000000001</c:v>
                </c:pt>
                <c:pt idx="388">
                  <c:v>2012.3715999999999</c:v>
                </c:pt>
                <c:pt idx="389">
                  <c:v>2012.4563000000001</c:v>
                </c:pt>
                <c:pt idx="390">
                  <c:v>2012.5382999999999</c:v>
                </c:pt>
                <c:pt idx="391">
                  <c:v>2012.623</c:v>
                </c:pt>
                <c:pt idx="392">
                  <c:v>2012.7076999999999</c:v>
                </c:pt>
                <c:pt idx="393">
                  <c:v>2012.7896000000001</c:v>
                </c:pt>
                <c:pt idx="394">
                  <c:v>2012.8742999999999</c:v>
                </c:pt>
                <c:pt idx="395">
                  <c:v>2012.9563000000001</c:v>
                </c:pt>
                <c:pt idx="396">
                  <c:v>2013.0410999999999</c:v>
                </c:pt>
                <c:pt idx="397">
                  <c:v>2013.126</c:v>
                </c:pt>
                <c:pt idx="398">
                  <c:v>2013.2027</c:v>
                </c:pt>
                <c:pt idx="399">
                  <c:v>2013.2877000000001</c:v>
                </c:pt>
                <c:pt idx="400">
                  <c:v>2013.3698999999999</c:v>
                </c:pt>
                <c:pt idx="401">
                  <c:v>2013.4548</c:v>
                </c:pt>
                <c:pt idx="402">
                  <c:v>2013.537</c:v>
                </c:pt>
                <c:pt idx="403">
                  <c:v>2013.6219000000001</c:v>
                </c:pt>
                <c:pt idx="404">
                  <c:v>2013.7067999999999</c:v>
                </c:pt>
                <c:pt idx="405">
                  <c:v>2013.789</c:v>
                </c:pt>
                <c:pt idx="406">
                  <c:v>2013.874</c:v>
                </c:pt>
                <c:pt idx="407">
                  <c:v>2013.9562000000001</c:v>
                </c:pt>
                <c:pt idx="408">
                  <c:v>2014.0410999999999</c:v>
                </c:pt>
                <c:pt idx="409">
                  <c:v>2014.126</c:v>
                </c:pt>
                <c:pt idx="410">
                  <c:v>2014.2027</c:v>
                </c:pt>
                <c:pt idx="411">
                  <c:v>2014.2877000000001</c:v>
                </c:pt>
                <c:pt idx="412">
                  <c:v>2014.3698999999999</c:v>
                </c:pt>
                <c:pt idx="413">
                  <c:v>2014.4548</c:v>
                </c:pt>
                <c:pt idx="414">
                  <c:v>2014.537</c:v>
                </c:pt>
                <c:pt idx="415">
                  <c:v>2014.6219000000001</c:v>
                </c:pt>
                <c:pt idx="416">
                  <c:v>2014.7067999999999</c:v>
                </c:pt>
                <c:pt idx="417">
                  <c:v>2014.789</c:v>
                </c:pt>
                <c:pt idx="418">
                  <c:v>2014.874</c:v>
                </c:pt>
                <c:pt idx="419">
                  <c:v>2014.9562000000001</c:v>
                </c:pt>
                <c:pt idx="420">
                  <c:v>2015.0410999999999</c:v>
                </c:pt>
                <c:pt idx="421">
                  <c:v>2015.126</c:v>
                </c:pt>
                <c:pt idx="422">
                  <c:v>2015.2027</c:v>
                </c:pt>
                <c:pt idx="423">
                  <c:v>2015.2877000000001</c:v>
                </c:pt>
                <c:pt idx="424">
                  <c:v>2015.3698999999999</c:v>
                </c:pt>
                <c:pt idx="425">
                  <c:v>2015.4548</c:v>
                </c:pt>
                <c:pt idx="426">
                  <c:v>2015.537</c:v>
                </c:pt>
                <c:pt idx="427">
                  <c:v>2015.6219000000001</c:v>
                </c:pt>
                <c:pt idx="428">
                  <c:v>2015.7067999999999</c:v>
                </c:pt>
                <c:pt idx="429">
                  <c:v>2015.789</c:v>
                </c:pt>
                <c:pt idx="430">
                  <c:v>2015.874</c:v>
                </c:pt>
                <c:pt idx="431">
                  <c:v>2015.9562000000001</c:v>
                </c:pt>
                <c:pt idx="432">
                  <c:v>2016.0409999999999</c:v>
                </c:pt>
                <c:pt idx="433">
                  <c:v>2016.1257000000001</c:v>
                </c:pt>
                <c:pt idx="434">
                  <c:v>2016.2049</c:v>
                </c:pt>
                <c:pt idx="435">
                  <c:v>2016.2896000000001</c:v>
                </c:pt>
                <c:pt idx="436">
                  <c:v>2016.3715999999999</c:v>
                </c:pt>
                <c:pt idx="437">
                  <c:v>2016.4563000000001</c:v>
                </c:pt>
                <c:pt idx="438">
                  <c:v>2016.5382999999999</c:v>
                </c:pt>
                <c:pt idx="439">
                  <c:v>2016.623</c:v>
                </c:pt>
                <c:pt idx="440">
                  <c:v>2016.7076999999999</c:v>
                </c:pt>
                <c:pt idx="441">
                  <c:v>2016.7896000000001</c:v>
                </c:pt>
                <c:pt idx="442">
                  <c:v>2016.8742999999999</c:v>
                </c:pt>
                <c:pt idx="443">
                  <c:v>2016.9563000000001</c:v>
                </c:pt>
                <c:pt idx="444">
                  <c:v>2017.0410999999999</c:v>
                </c:pt>
                <c:pt idx="445">
                  <c:v>2017.126</c:v>
                </c:pt>
                <c:pt idx="446">
                  <c:v>2017.2027</c:v>
                </c:pt>
                <c:pt idx="447">
                  <c:v>2017.2877000000001</c:v>
                </c:pt>
                <c:pt idx="448">
                  <c:v>2017.3698999999999</c:v>
                </c:pt>
                <c:pt idx="449">
                  <c:v>2017.4548</c:v>
                </c:pt>
                <c:pt idx="450">
                  <c:v>2017.537</c:v>
                </c:pt>
                <c:pt idx="451">
                  <c:v>2017.6219000000001</c:v>
                </c:pt>
                <c:pt idx="452">
                  <c:v>2017.7067999999999</c:v>
                </c:pt>
                <c:pt idx="453">
                  <c:v>2017.789</c:v>
                </c:pt>
                <c:pt idx="454">
                  <c:v>2017.874</c:v>
                </c:pt>
                <c:pt idx="455">
                  <c:v>2017.9562000000001</c:v>
                </c:pt>
                <c:pt idx="456">
                  <c:v>2018.0410999999999</c:v>
                </c:pt>
                <c:pt idx="457">
                  <c:v>2018.126</c:v>
                </c:pt>
                <c:pt idx="458">
                  <c:v>2018.2027</c:v>
                </c:pt>
                <c:pt idx="459">
                  <c:v>2018.2877000000001</c:v>
                </c:pt>
                <c:pt idx="460">
                  <c:v>2018.3698999999999</c:v>
                </c:pt>
                <c:pt idx="461">
                  <c:v>2018.4548</c:v>
                </c:pt>
                <c:pt idx="462">
                  <c:v>2018.537</c:v>
                </c:pt>
                <c:pt idx="463">
                  <c:v>2018.6219000000001</c:v>
                </c:pt>
                <c:pt idx="464">
                  <c:v>2018.7067999999999</c:v>
                </c:pt>
                <c:pt idx="465">
                  <c:v>2018.789</c:v>
                </c:pt>
                <c:pt idx="466">
                  <c:v>2018.874</c:v>
                </c:pt>
                <c:pt idx="467">
                  <c:v>2018.9562000000001</c:v>
                </c:pt>
                <c:pt idx="468">
                  <c:v>2019.0410999999999</c:v>
                </c:pt>
                <c:pt idx="469">
                  <c:v>2019.126</c:v>
                </c:pt>
                <c:pt idx="470">
                  <c:v>2019.2027</c:v>
                </c:pt>
                <c:pt idx="471">
                  <c:v>2019.2877000000001</c:v>
                </c:pt>
                <c:pt idx="472">
                  <c:v>2019.3698999999999</c:v>
                </c:pt>
                <c:pt idx="473">
                  <c:v>2019.4548</c:v>
                </c:pt>
                <c:pt idx="474">
                  <c:v>2019.537</c:v>
                </c:pt>
                <c:pt idx="475">
                  <c:v>2019.6219000000001</c:v>
                </c:pt>
                <c:pt idx="476">
                  <c:v>2019.7067999999999</c:v>
                </c:pt>
                <c:pt idx="477">
                  <c:v>2019.789</c:v>
                </c:pt>
                <c:pt idx="478">
                  <c:v>2019.874</c:v>
                </c:pt>
                <c:pt idx="479">
                  <c:v>2019.9562000000001</c:v>
                </c:pt>
                <c:pt idx="480">
                  <c:v>2020.0409999999999</c:v>
                </c:pt>
                <c:pt idx="481">
                  <c:v>2020.1257000000001</c:v>
                </c:pt>
                <c:pt idx="482">
                  <c:v>2020.2049</c:v>
                </c:pt>
                <c:pt idx="483">
                  <c:v>2020.2896000000001</c:v>
                </c:pt>
                <c:pt idx="484">
                  <c:v>2020.3715999999999</c:v>
                </c:pt>
                <c:pt idx="485">
                  <c:v>2020.4563000000001</c:v>
                </c:pt>
                <c:pt idx="486">
                  <c:v>2020.5382999999999</c:v>
                </c:pt>
                <c:pt idx="487">
                  <c:v>2020.623</c:v>
                </c:pt>
                <c:pt idx="488">
                  <c:v>2020.7076999999999</c:v>
                </c:pt>
                <c:pt idx="489">
                  <c:v>2020.7896000000001</c:v>
                </c:pt>
                <c:pt idx="490">
                  <c:v>2020.8742999999999</c:v>
                </c:pt>
                <c:pt idx="491">
                  <c:v>2020.9563000000001</c:v>
                </c:pt>
              </c:numCache>
            </c:numRef>
          </c:xVal>
          <c:yVal>
            <c:numRef>
              <c:f>'Mesures modernes'!$E$7:$E$498</c:f>
              <c:numCache>
                <c:formatCode>General</c:formatCode>
                <c:ptCount val="492"/>
                <c:pt idx="12">
                  <c:v>-99.99</c:v>
                </c:pt>
                <c:pt idx="13">
                  <c:v>-99.99</c:v>
                </c:pt>
                <c:pt idx="14">
                  <c:v>-99.99</c:v>
                </c:pt>
                <c:pt idx="15">
                  <c:v>-99.99</c:v>
                </c:pt>
                <c:pt idx="16">
                  <c:v>-99.99</c:v>
                </c:pt>
                <c:pt idx="17">
                  <c:v>-99.99</c:v>
                </c:pt>
                <c:pt idx="18">
                  <c:v>-99.99</c:v>
                </c:pt>
                <c:pt idx="19">
                  <c:v>-99.99</c:v>
                </c:pt>
                <c:pt idx="20">
                  <c:v>339.31</c:v>
                </c:pt>
                <c:pt idx="21">
                  <c:v>339.49</c:v>
                </c:pt>
                <c:pt idx="22">
                  <c:v>339.67</c:v>
                </c:pt>
                <c:pt idx="23">
                  <c:v>339.84</c:v>
                </c:pt>
                <c:pt idx="24">
                  <c:v>340</c:v>
                </c:pt>
                <c:pt idx="25">
                  <c:v>340.16</c:v>
                </c:pt>
                <c:pt idx="26">
                  <c:v>340.28</c:v>
                </c:pt>
                <c:pt idx="27">
                  <c:v>340.4</c:v>
                </c:pt>
                <c:pt idx="28">
                  <c:v>340.51</c:v>
                </c:pt>
                <c:pt idx="29">
                  <c:v>340.6</c:v>
                </c:pt>
                <c:pt idx="30">
                  <c:v>340.68</c:v>
                </c:pt>
                <c:pt idx="31">
                  <c:v>340.75</c:v>
                </c:pt>
                <c:pt idx="32">
                  <c:v>340.81</c:v>
                </c:pt>
                <c:pt idx="33">
                  <c:v>340.88</c:v>
                </c:pt>
                <c:pt idx="34">
                  <c:v>340.96</c:v>
                </c:pt>
                <c:pt idx="35">
                  <c:v>341.06</c:v>
                </c:pt>
                <c:pt idx="36">
                  <c:v>341.19</c:v>
                </c:pt>
                <c:pt idx="37">
                  <c:v>341.34</c:v>
                </c:pt>
                <c:pt idx="38">
                  <c:v>341.5</c:v>
                </c:pt>
                <c:pt idx="39">
                  <c:v>341.69</c:v>
                </c:pt>
                <c:pt idx="40">
                  <c:v>341.88</c:v>
                </c:pt>
                <c:pt idx="41">
                  <c:v>342.07</c:v>
                </c:pt>
                <c:pt idx="42">
                  <c:v>342.25</c:v>
                </c:pt>
                <c:pt idx="43">
                  <c:v>342.42</c:v>
                </c:pt>
                <c:pt idx="44">
                  <c:v>342.59</c:v>
                </c:pt>
                <c:pt idx="45">
                  <c:v>342.74</c:v>
                </c:pt>
                <c:pt idx="46">
                  <c:v>342.88</c:v>
                </c:pt>
                <c:pt idx="47">
                  <c:v>343.01</c:v>
                </c:pt>
                <c:pt idx="48">
                  <c:v>343.14</c:v>
                </c:pt>
                <c:pt idx="49">
                  <c:v>343.25</c:v>
                </c:pt>
                <c:pt idx="50">
                  <c:v>343.35</c:v>
                </c:pt>
                <c:pt idx="51">
                  <c:v>343.45</c:v>
                </c:pt>
                <c:pt idx="52">
                  <c:v>343.55</c:v>
                </c:pt>
                <c:pt idx="53">
                  <c:v>343.67</c:v>
                </c:pt>
                <c:pt idx="54">
                  <c:v>343.79</c:v>
                </c:pt>
                <c:pt idx="55">
                  <c:v>343.92</c:v>
                </c:pt>
                <c:pt idx="56">
                  <c:v>344.07</c:v>
                </c:pt>
                <c:pt idx="57">
                  <c:v>344.21</c:v>
                </c:pt>
                <c:pt idx="58">
                  <c:v>344.35</c:v>
                </c:pt>
                <c:pt idx="59">
                  <c:v>344.5</c:v>
                </c:pt>
                <c:pt idx="60">
                  <c:v>344.64</c:v>
                </c:pt>
                <c:pt idx="61">
                  <c:v>344.79</c:v>
                </c:pt>
                <c:pt idx="62">
                  <c:v>344.91</c:v>
                </c:pt>
                <c:pt idx="63">
                  <c:v>345.05</c:v>
                </c:pt>
                <c:pt idx="64">
                  <c:v>345.18</c:v>
                </c:pt>
                <c:pt idx="65">
                  <c:v>345.32</c:v>
                </c:pt>
                <c:pt idx="66">
                  <c:v>345.46</c:v>
                </c:pt>
                <c:pt idx="67">
                  <c:v>345.6</c:v>
                </c:pt>
                <c:pt idx="68">
                  <c:v>345.73</c:v>
                </c:pt>
                <c:pt idx="69">
                  <c:v>345.85</c:v>
                </c:pt>
                <c:pt idx="70">
                  <c:v>345.96</c:v>
                </c:pt>
                <c:pt idx="71">
                  <c:v>346.06</c:v>
                </c:pt>
                <c:pt idx="72">
                  <c:v>346.15</c:v>
                </c:pt>
                <c:pt idx="73">
                  <c:v>346.24</c:v>
                </c:pt>
                <c:pt idx="74">
                  <c:v>346.3</c:v>
                </c:pt>
                <c:pt idx="75">
                  <c:v>346.37</c:v>
                </c:pt>
                <c:pt idx="76">
                  <c:v>346.44</c:v>
                </c:pt>
                <c:pt idx="77">
                  <c:v>346.5</c:v>
                </c:pt>
                <c:pt idx="78">
                  <c:v>346.57</c:v>
                </c:pt>
                <c:pt idx="79">
                  <c:v>346.63</c:v>
                </c:pt>
                <c:pt idx="80">
                  <c:v>346.7</c:v>
                </c:pt>
                <c:pt idx="81">
                  <c:v>346.76</c:v>
                </c:pt>
                <c:pt idx="82">
                  <c:v>346.84</c:v>
                </c:pt>
                <c:pt idx="83">
                  <c:v>346.92</c:v>
                </c:pt>
                <c:pt idx="84">
                  <c:v>347.01</c:v>
                </c:pt>
                <c:pt idx="85">
                  <c:v>347.12</c:v>
                </c:pt>
                <c:pt idx="86">
                  <c:v>347.23</c:v>
                </c:pt>
                <c:pt idx="87">
                  <c:v>347.36</c:v>
                </c:pt>
                <c:pt idx="88">
                  <c:v>347.5</c:v>
                </c:pt>
                <c:pt idx="89">
                  <c:v>347.67</c:v>
                </c:pt>
                <c:pt idx="90">
                  <c:v>347.85</c:v>
                </c:pt>
                <c:pt idx="91">
                  <c:v>348.05</c:v>
                </c:pt>
                <c:pt idx="92">
                  <c:v>348.26</c:v>
                </c:pt>
                <c:pt idx="93">
                  <c:v>348.46</c:v>
                </c:pt>
                <c:pt idx="94">
                  <c:v>348.67</c:v>
                </c:pt>
                <c:pt idx="95">
                  <c:v>348.87</c:v>
                </c:pt>
                <c:pt idx="96">
                  <c:v>349.06</c:v>
                </c:pt>
                <c:pt idx="97">
                  <c:v>349.24</c:v>
                </c:pt>
                <c:pt idx="98">
                  <c:v>349.41</c:v>
                </c:pt>
                <c:pt idx="99">
                  <c:v>349.59</c:v>
                </c:pt>
                <c:pt idx="100">
                  <c:v>349.75</c:v>
                </c:pt>
                <c:pt idx="101">
                  <c:v>349.93</c:v>
                </c:pt>
                <c:pt idx="102">
                  <c:v>350.09</c:v>
                </c:pt>
                <c:pt idx="103">
                  <c:v>350.27</c:v>
                </c:pt>
                <c:pt idx="104">
                  <c:v>350.45</c:v>
                </c:pt>
                <c:pt idx="105">
                  <c:v>350.61</c:v>
                </c:pt>
                <c:pt idx="106">
                  <c:v>350.78</c:v>
                </c:pt>
                <c:pt idx="107">
                  <c:v>350.93</c:v>
                </c:pt>
                <c:pt idx="108">
                  <c:v>351.07</c:v>
                </c:pt>
                <c:pt idx="109">
                  <c:v>351.19</c:v>
                </c:pt>
                <c:pt idx="110">
                  <c:v>351.28</c:v>
                </c:pt>
                <c:pt idx="111">
                  <c:v>351.36</c:v>
                </c:pt>
                <c:pt idx="112">
                  <c:v>351.43</c:v>
                </c:pt>
                <c:pt idx="113">
                  <c:v>351.49</c:v>
                </c:pt>
                <c:pt idx="114">
                  <c:v>351.54</c:v>
                </c:pt>
                <c:pt idx="115">
                  <c:v>351.6</c:v>
                </c:pt>
                <c:pt idx="116">
                  <c:v>351.67</c:v>
                </c:pt>
                <c:pt idx="117">
                  <c:v>351.75</c:v>
                </c:pt>
                <c:pt idx="118">
                  <c:v>351.86</c:v>
                </c:pt>
                <c:pt idx="119">
                  <c:v>351.97</c:v>
                </c:pt>
                <c:pt idx="120">
                  <c:v>352.1</c:v>
                </c:pt>
                <c:pt idx="121">
                  <c:v>352.26</c:v>
                </c:pt>
                <c:pt idx="122">
                  <c:v>352.4</c:v>
                </c:pt>
                <c:pt idx="123">
                  <c:v>352.57</c:v>
                </c:pt>
                <c:pt idx="124">
                  <c:v>352.73</c:v>
                </c:pt>
                <c:pt idx="125">
                  <c:v>352.9</c:v>
                </c:pt>
                <c:pt idx="126">
                  <c:v>353.05</c:v>
                </c:pt>
                <c:pt idx="127">
                  <c:v>353.2</c:v>
                </c:pt>
                <c:pt idx="128">
                  <c:v>353.35</c:v>
                </c:pt>
                <c:pt idx="129">
                  <c:v>353.48</c:v>
                </c:pt>
                <c:pt idx="130">
                  <c:v>353.61</c:v>
                </c:pt>
                <c:pt idx="131">
                  <c:v>353.74</c:v>
                </c:pt>
                <c:pt idx="132">
                  <c:v>353.85</c:v>
                </c:pt>
                <c:pt idx="133">
                  <c:v>353.95</c:v>
                </c:pt>
                <c:pt idx="134">
                  <c:v>354.03</c:v>
                </c:pt>
                <c:pt idx="135">
                  <c:v>354.1</c:v>
                </c:pt>
                <c:pt idx="136">
                  <c:v>354.15</c:v>
                </c:pt>
                <c:pt idx="137">
                  <c:v>354.2</c:v>
                </c:pt>
                <c:pt idx="138">
                  <c:v>354.24</c:v>
                </c:pt>
                <c:pt idx="139">
                  <c:v>354.28</c:v>
                </c:pt>
                <c:pt idx="140">
                  <c:v>354.32</c:v>
                </c:pt>
                <c:pt idx="141">
                  <c:v>354.37</c:v>
                </c:pt>
                <c:pt idx="142">
                  <c:v>354.43</c:v>
                </c:pt>
                <c:pt idx="143">
                  <c:v>354.5</c:v>
                </c:pt>
                <c:pt idx="144">
                  <c:v>354.59</c:v>
                </c:pt>
                <c:pt idx="145">
                  <c:v>354.69</c:v>
                </c:pt>
                <c:pt idx="146">
                  <c:v>354.8</c:v>
                </c:pt>
                <c:pt idx="147">
                  <c:v>354.92</c:v>
                </c:pt>
                <c:pt idx="148">
                  <c:v>355.05</c:v>
                </c:pt>
                <c:pt idx="149">
                  <c:v>355.17</c:v>
                </c:pt>
                <c:pt idx="150">
                  <c:v>355.26</c:v>
                </c:pt>
                <c:pt idx="151">
                  <c:v>355.35</c:v>
                </c:pt>
                <c:pt idx="152">
                  <c:v>355.4</c:v>
                </c:pt>
                <c:pt idx="153">
                  <c:v>355.44</c:v>
                </c:pt>
                <c:pt idx="154">
                  <c:v>355.48</c:v>
                </c:pt>
                <c:pt idx="155">
                  <c:v>355.51</c:v>
                </c:pt>
                <c:pt idx="156">
                  <c:v>355.54</c:v>
                </c:pt>
                <c:pt idx="157">
                  <c:v>355.59</c:v>
                </c:pt>
                <c:pt idx="158">
                  <c:v>355.65</c:v>
                </c:pt>
                <c:pt idx="159">
                  <c:v>355.73</c:v>
                </c:pt>
                <c:pt idx="160">
                  <c:v>355.82</c:v>
                </c:pt>
                <c:pt idx="161">
                  <c:v>355.93</c:v>
                </c:pt>
                <c:pt idx="162">
                  <c:v>356.06</c:v>
                </c:pt>
                <c:pt idx="163">
                  <c:v>356.2</c:v>
                </c:pt>
                <c:pt idx="164">
                  <c:v>356.34</c:v>
                </c:pt>
                <c:pt idx="165">
                  <c:v>356.48</c:v>
                </c:pt>
                <c:pt idx="166">
                  <c:v>356.62</c:v>
                </c:pt>
                <c:pt idx="167">
                  <c:v>356.76</c:v>
                </c:pt>
                <c:pt idx="168">
                  <c:v>356.91</c:v>
                </c:pt>
                <c:pt idx="169">
                  <c:v>357.05</c:v>
                </c:pt>
                <c:pt idx="170">
                  <c:v>357.18</c:v>
                </c:pt>
                <c:pt idx="171">
                  <c:v>357.33</c:v>
                </c:pt>
                <c:pt idx="172">
                  <c:v>357.47</c:v>
                </c:pt>
                <c:pt idx="173">
                  <c:v>357.61</c:v>
                </c:pt>
                <c:pt idx="174">
                  <c:v>357.75</c:v>
                </c:pt>
                <c:pt idx="175">
                  <c:v>357.91</c:v>
                </c:pt>
                <c:pt idx="176">
                  <c:v>358.06</c:v>
                </c:pt>
                <c:pt idx="177">
                  <c:v>358.22</c:v>
                </c:pt>
                <c:pt idx="178">
                  <c:v>358.39</c:v>
                </c:pt>
                <c:pt idx="179">
                  <c:v>358.55</c:v>
                </c:pt>
                <c:pt idx="180">
                  <c:v>358.73</c:v>
                </c:pt>
                <c:pt idx="181">
                  <c:v>358.91</c:v>
                </c:pt>
                <c:pt idx="182">
                  <c:v>359.07</c:v>
                </c:pt>
                <c:pt idx="183">
                  <c:v>359.25</c:v>
                </c:pt>
                <c:pt idx="184">
                  <c:v>359.43</c:v>
                </c:pt>
                <c:pt idx="185">
                  <c:v>359.61</c:v>
                </c:pt>
                <c:pt idx="186">
                  <c:v>359.77</c:v>
                </c:pt>
                <c:pt idx="187">
                  <c:v>359.94</c:v>
                </c:pt>
                <c:pt idx="188">
                  <c:v>360.11</c:v>
                </c:pt>
                <c:pt idx="189">
                  <c:v>360.26</c:v>
                </c:pt>
                <c:pt idx="190">
                  <c:v>360.42</c:v>
                </c:pt>
                <c:pt idx="191">
                  <c:v>360.57</c:v>
                </c:pt>
                <c:pt idx="192">
                  <c:v>360.7</c:v>
                </c:pt>
                <c:pt idx="193">
                  <c:v>360.83</c:v>
                </c:pt>
                <c:pt idx="194">
                  <c:v>360.93</c:v>
                </c:pt>
                <c:pt idx="195">
                  <c:v>361.03</c:v>
                </c:pt>
                <c:pt idx="196">
                  <c:v>361.13</c:v>
                </c:pt>
                <c:pt idx="197">
                  <c:v>361.21</c:v>
                </c:pt>
                <c:pt idx="198">
                  <c:v>361.3</c:v>
                </c:pt>
                <c:pt idx="199">
                  <c:v>361.38</c:v>
                </c:pt>
                <c:pt idx="200">
                  <c:v>361.45</c:v>
                </c:pt>
                <c:pt idx="201">
                  <c:v>361.53</c:v>
                </c:pt>
                <c:pt idx="202">
                  <c:v>361.6</c:v>
                </c:pt>
                <c:pt idx="203">
                  <c:v>361.67</c:v>
                </c:pt>
                <c:pt idx="204">
                  <c:v>361.74</c:v>
                </c:pt>
                <c:pt idx="205">
                  <c:v>361.81</c:v>
                </c:pt>
                <c:pt idx="206">
                  <c:v>361.88</c:v>
                </c:pt>
                <c:pt idx="207">
                  <c:v>361.96</c:v>
                </c:pt>
                <c:pt idx="208">
                  <c:v>362.06</c:v>
                </c:pt>
                <c:pt idx="209">
                  <c:v>362.18</c:v>
                </c:pt>
                <c:pt idx="210">
                  <c:v>362.31</c:v>
                </c:pt>
                <c:pt idx="211">
                  <c:v>362.47</c:v>
                </c:pt>
                <c:pt idx="212">
                  <c:v>362.64</c:v>
                </c:pt>
                <c:pt idx="213">
                  <c:v>362.82</c:v>
                </c:pt>
                <c:pt idx="214">
                  <c:v>363.01</c:v>
                </c:pt>
                <c:pt idx="215">
                  <c:v>363.21</c:v>
                </c:pt>
                <c:pt idx="216">
                  <c:v>363.42</c:v>
                </c:pt>
                <c:pt idx="217">
                  <c:v>363.65</c:v>
                </c:pt>
                <c:pt idx="218">
                  <c:v>363.88</c:v>
                </c:pt>
                <c:pt idx="219">
                  <c:v>364.15</c:v>
                </c:pt>
                <c:pt idx="220">
                  <c:v>364.42</c:v>
                </c:pt>
                <c:pt idx="221">
                  <c:v>364.71</c:v>
                </c:pt>
                <c:pt idx="222">
                  <c:v>364.99</c:v>
                </c:pt>
                <c:pt idx="223">
                  <c:v>365.26</c:v>
                </c:pt>
                <c:pt idx="224">
                  <c:v>365.51</c:v>
                </c:pt>
                <c:pt idx="225">
                  <c:v>365.74</c:v>
                </c:pt>
                <c:pt idx="226">
                  <c:v>365.95</c:v>
                </c:pt>
                <c:pt idx="227">
                  <c:v>366.13</c:v>
                </c:pt>
                <c:pt idx="228">
                  <c:v>366.31</c:v>
                </c:pt>
                <c:pt idx="229">
                  <c:v>366.47</c:v>
                </c:pt>
                <c:pt idx="230">
                  <c:v>366.61</c:v>
                </c:pt>
                <c:pt idx="231">
                  <c:v>366.76</c:v>
                </c:pt>
                <c:pt idx="232">
                  <c:v>366.9</c:v>
                </c:pt>
                <c:pt idx="233">
                  <c:v>367.03</c:v>
                </c:pt>
                <c:pt idx="234">
                  <c:v>367.14</c:v>
                </c:pt>
                <c:pt idx="235">
                  <c:v>367.25</c:v>
                </c:pt>
                <c:pt idx="236">
                  <c:v>367.34</c:v>
                </c:pt>
                <c:pt idx="237">
                  <c:v>367.42</c:v>
                </c:pt>
                <c:pt idx="238">
                  <c:v>367.51</c:v>
                </c:pt>
                <c:pt idx="239">
                  <c:v>367.58</c:v>
                </c:pt>
                <c:pt idx="240">
                  <c:v>367.66</c:v>
                </c:pt>
                <c:pt idx="241">
                  <c:v>367.74</c:v>
                </c:pt>
                <c:pt idx="242">
                  <c:v>367.82</c:v>
                </c:pt>
                <c:pt idx="243">
                  <c:v>367.91</c:v>
                </c:pt>
                <c:pt idx="244">
                  <c:v>368.01</c:v>
                </c:pt>
                <c:pt idx="245">
                  <c:v>368.13</c:v>
                </c:pt>
                <c:pt idx="246">
                  <c:v>368.27</c:v>
                </c:pt>
                <c:pt idx="247">
                  <c:v>368.42</c:v>
                </c:pt>
                <c:pt idx="248">
                  <c:v>368.58</c:v>
                </c:pt>
                <c:pt idx="249">
                  <c:v>368.74</c:v>
                </c:pt>
                <c:pt idx="250">
                  <c:v>368.9</c:v>
                </c:pt>
                <c:pt idx="251">
                  <c:v>369.05</c:v>
                </c:pt>
                <c:pt idx="252">
                  <c:v>369.2</c:v>
                </c:pt>
                <c:pt idx="253">
                  <c:v>369.35</c:v>
                </c:pt>
                <c:pt idx="254">
                  <c:v>369.48</c:v>
                </c:pt>
                <c:pt idx="255">
                  <c:v>369.61</c:v>
                </c:pt>
                <c:pt idx="256">
                  <c:v>369.75</c:v>
                </c:pt>
                <c:pt idx="257">
                  <c:v>369.89</c:v>
                </c:pt>
                <c:pt idx="258">
                  <c:v>370.03</c:v>
                </c:pt>
                <c:pt idx="259">
                  <c:v>370.17</c:v>
                </c:pt>
                <c:pt idx="260">
                  <c:v>370.31</c:v>
                </c:pt>
                <c:pt idx="261">
                  <c:v>370.44</c:v>
                </c:pt>
                <c:pt idx="262">
                  <c:v>370.59</c:v>
                </c:pt>
                <c:pt idx="263">
                  <c:v>370.74</c:v>
                </c:pt>
                <c:pt idx="264">
                  <c:v>370.91</c:v>
                </c:pt>
                <c:pt idx="265">
                  <c:v>371.09</c:v>
                </c:pt>
                <c:pt idx="266">
                  <c:v>371.26</c:v>
                </c:pt>
                <c:pt idx="267">
                  <c:v>371.46</c:v>
                </c:pt>
                <c:pt idx="268">
                  <c:v>371.66</c:v>
                </c:pt>
                <c:pt idx="269">
                  <c:v>371.88</c:v>
                </c:pt>
                <c:pt idx="270">
                  <c:v>372.1</c:v>
                </c:pt>
                <c:pt idx="271">
                  <c:v>372.33</c:v>
                </c:pt>
                <c:pt idx="272">
                  <c:v>372.56</c:v>
                </c:pt>
                <c:pt idx="273">
                  <c:v>372.77</c:v>
                </c:pt>
                <c:pt idx="274">
                  <c:v>372.99</c:v>
                </c:pt>
                <c:pt idx="275">
                  <c:v>373.18</c:v>
                </c:pt>
                <c:pt idx="276">
                  <c:v>373.37</c:v>
                </c:pt>
                <c:pt idx="277">
                  <c:v>373.56</c:v>
                </c:pt>
                <c:pt idx="278">
                  <c:v>373.73</c:v>
                </c:pt>
                <c:pt idx="279">
                  <c:v>373.9</c:v>
                </c:pt>
                <c:pt idx="280">
                  <c:v>374.07</c:v>
                </c:pt>
                <c:pt idx="281">
                  <c:v>374.24</c:v>
                </c:pt>
                <c:pt idx="282">
                  <c:v>374.39</c:v>
                </c:pt>
                <c:pt idx="283">
                  <c:v>374.54</c:v>
                </c:pt>
                <c:pt idx="284">
                  <c:v>374.69</c:v>
                </c:pt>
                <c:pt idx="285">
                  <c:v>374.83</c:v>
                </c:pt>
                <c:pt idx="286">
                  <c:v>374.98</c:v>
                </c:pt>
                <c:pt idx="287">
                  <c:v>375.12</c:v>
                </c:pt>
                <c:pt idx="288">
                  <c:v>375.26</c:v>
                </c:pt>
                <c:pt idx="289">
                  <c:v>375.4</c:v>
                </c:pt>
                <c:pt idx="290">
                  <c:v>375.53</c:v>
                </c:pt>
                <c:pt idx="291">
                  <c:v>375.67</c:v>
                </c:pt>
                <c:pt idx="292">
                  <c:v>375.81</c:v>
                </c:pt>
                <c:pt idx="293">
                  <c:v>375.94</c:v>
                </c:pt>
                <c:pt idx="294">
                  <c:v>376.08</c:v>
                </c:pt>
                <c:pt idx="295">
                  <c:v>376.22</c:v>
                </c:pt>
                <c:pt idx="296">
                  <c:v>376.37</c:v>
                </c:pt>
                <c:pt idx="297">
                  <c:v>376.52</c:v>
                </c:pt>
                <c:pt idx="298">
                  <c:v>376.68</c:v>
                </c:pt>
                <c:pt idx="299">
                  <c:v>376.85</c:v>
                </c:pt>
                <c:pt idx="300">
                  <c:v>377.03</c:v>
                </c:pt>
                <c:pt idx="301">
                  <c:v>377.23</c:v>
                </c:pt>
                <c:pt idx="302">
                  <c:v>377.41</c:v>
                </c:pt>
                <c:pt idx="303">
                  <c:v>377.62</c:v>
                </c:pt>
                <c:pt idx="304">
                  <c:v>377.82</c:v>
                </c:pt>
                <c:pt idx="305">
                  <c:v>378.03</c:v>
                </c:pt>
                <c:pt idx="306">
                  <c:v>378.23</c:v>
                </c:pt>
                <c:pt idx="307">
                  <c:v>378.43</c:v>
                </c:pt>
                <c:pt idx="308">
                  <c:v>378.62</c:v>
                </c:pt>
                <c:pt idx="309">
                  <c:v>378.8</c:v>
                </c:pt>
                <c:pt idx="310">
                  <c:v>378.98</c:v>
                </c:pt>
                <c:pt idx="311">
                  <c:v>379.14</c:v>
                </c:pt>
                <c:pt idx="312">
                  <c:v>379.3</c:v>
                </c:pt>
                <c:pt idx="313">
                  <c:v>379.44</c:v>
                </c:pt>
                <c:pt idx="314">
                  <c:v>379.56</c:v>
                </c:pt>
                <c:pt idx="315">
                  <c:v>379.69</c:v>
                </c:pt>
                <c:pt idx="316">
                  <c:v>379.81</c:v>
                </c:pt>
                <c:pt idx="317">
                  <c:v>379.93</c:v>
                </c:pt>
                <c:pt idx="318">
                  <c:v>380.06</c:v>
                </c:pt>
                <c:pt idx="319">
                  <c:v>380.2</c:v>
                </c:pt>
                <c:pt idx="320">
                  <c:v>380.36</c:v>
                </c:pt>
                <c:pt idx="321">
                  <c:v>380.53</c:v>
                </c:pt>
                <c:pt idx="322">
                  <c:v>380.73</c:v>
                </c:pt>
                <c:pt idx="323">
                  <c:v>380.93</c:v>
                </c:pt>
                <c:pt idx="324">
                  <c:v>381.14</c:v>
                </c:pt>
                <c:pt idx="325">
                  <c:v>381.36</c:v>
                </c:pt>
                <c:pt idx="326">
                  <c:v>381.56</c:v>
                </c:pt>
                <c:pt idx="327">
                  <c:v>381.77</c:v>
                </c:pt>
                <c:pt idx="328">
                  <c:v>381.97</c:v>
                </c:pt>
                <c:pt idx="329">
                  <c:v>382.17</c:v>
                </c:pt>
                <c:pt idx="330">
                  <c:v>382.34</c:v>
                </c:pt>
                <c:pt idx="331">
                  <c:v>382.52</c:v>
                </c:pt>
                <c:pt idx="332">
                  <c:v>382.68</c:v>
                </c:pt>
                <c:pt idx="333">
                  <c:v>382.83</c:v>
                </c:pt>
                <c:pt idx="334">
                  <c:v>382.98</c:v>
                </c:pt>
                <c:pt idx="335">
                  <c:v>383.11</c:v>
                </c:pt>
                <c:pt idx="336">
                  <c:v>383.25</c:v>
                </c:pt>
                <c:pt idx="337">
                  <c:v>383.39</c:v>
                </c:pt>
                <c:pt idx="338">
                  <c:v>383.51</c:v>
                </c:pt>
                <c:pt idx="339">
                  <c:v>383.64</c:v>
                </c:pt>
                <c:pt idx="340">
                  <c:v>383.77</c:v>
                </c:pt>
                <c:pt idx="341">
                  <c:v>383.89</c:v>
                </c:pt>
                <c:pt idx="342">
                  <c:v>384.01</c:v>
                </c:pt>
                <c:pt idx="343">
                  <c:v>384.12</c:v>
                </c:pt>
                <c:pt idx="344">
                  <c:v>384.23</c:v>
                </c:pt>
                <c:pt idx="345">
                  <c:v>384.33</c:v>
                </c:pt>
                <c:pt idx="346">
                  <c:v>384.42</c:v>
                </c:pt>
                <c:pt idx="347">
                  <c:v>384.5</c:v>
                </c:pt>
                <c:pt idx="348">
                  <c:v>384.58</c:v>
                </c:pt>
                <c:pt idx="349">
                  <c:v>384.66</c:v>
                </c:pt>
                <c:pt idx="350">
                  <c:v>384.74</c:v>
                </c:pt>
                <c:pt idx="351">
                  <c:v>384.83</c:v>
                </c:pt>
                <c:pt idx="352">
                  <c:v>384.93</c:v>
                </c:pt>
                <c:pt idx="353">
                  <c:v>385.05</c:v>
                </c:pt>
                <c:pt idx="354">
                  <c:v>385.17</c:v>
                </c:pt>
                <c:pt idx="355">
                  <c:v>385.3</c:v>
                </c:pt>
                <c:pt idx="356">
                  <c:v>385.45</c:v>
                </c:pt>
                <c:pt idx="357">
                  <c:v>385.62</c:v>
                </c:pt>
                <c:pt idx="358">
                  <c:v>385.81</c:v>
                </c:pt>
                <c:pt idx="359">
                  <c:v>386.01</c:v>
                </c:pt>
                <c:pt idx="360">
                  <c:v>386.24</c:v>
                </c:pt>
                <c:pt idx="361">
                  <c:v>386.49</c:v>
                </c:pt>
                <c:pt idx="362">
                  <c:v>386.72</c:v>
                </c:pt>
                <c:pt idx="363">
                  <c:v>386.99</c:v>
                </c:pt>
                <c:pt idx="364">
                  <c:v>387.23</c:v>
                </c:pt>
                <c:pt idx="365">
                  <c:v>387.49</c:v>
                </c:pt>
                <c:pt idx="366">
                  <c:v>387.72</c:v>
                </c:pt>
                <c:pt idx="367">
                  <c:v>387.93</c:v>
                </c:pt>
                <c:pt idx="368">
                  <c:v>388.13</c:v>
                </c:pt>
                <c:pt idx="369">
                  <c:v>388.29</c:v>
                </c:pt>
                <c:pt idx="370">
                  <c:v>388.45</c:v>
                </c:pt>
                <c:pt idx="371">
                  <c:v>388.59</c:v>
                </c:pt>
                <c:pt idx="372">
                  <c:v>388.73</c:v>
                </c:pt>
                <c:pt idx="373">
                  <c:v>388.88</c:v>
                </c:pt>
                <c:pt idx="374">
                  <c:v>389.01</c:v>
                </c:pt>
                <c:pt idx="375">
                  <c:v>389.18</c:v>
                </c:pt>
                <c:pt idx="376">
                  <c:v>389.35</c:v>
                </c:pt>
                <c:pt idx="377">
                  <c:v>389.54</c:v>
                </c:pt>
                <c:pt idx="378">
                  <c:v>389.74</c:v>
                </c:pt>
                <c:pt idx="379">
                  <c:v>389.94</c:v>
                </c:pt>
                <c:pt idx="380">
                  <c:v>390.15</c:v>
                </c:pt>
                <c:pt idx="381">
                  <c:v>390.35</c:v>
                </c:pt>
                <c:pt idx="382">
                  <c:v>390.55</c:v>
                </c:pt>
                <c:pt idx="383">
                  <c:v>390.75</c:v>
                </c:pt>
                <c:pt idx="384">
                  <c:v>390.95</c:v>
                </c:pt>
                <c:pt idx="385">
                  <c:v>391.15</c:v>
                </c:pt>
                <c:pt idx="386">
                  <c:v>391.33</c:v>
                </c:pt>
                <c:pt idx="387">
                  <c:v>391.53</c:v>
                </c:pt>
                <c:pt idx="388">
                  <c:v>391.72</c:v>
                </c:pt>
                <c:pt idx="389">
                  <c:v>391.93</c:v>
                </c:pt>
                <c:pt idx="390">
                  <c:v>392.13</c:v>
                </c:pt>
                <c:pt idx="391">
                  <c:v>392.35</c:v>
                </c:pt>
                <c:pt idx="392">
                  <c:v>392.59</c:v>
                </c:pt>
                <c:pt idx="393">
                  <c:v>392.84</c:v>
                </c:pt>
                <c:pt idx="394">
                  <c:v>393.1</c:v>
                </c:pt>
                <c:pt idx="395">
                  <c:v>393.37</c:v>
                </c:pt>
                <c:pt idx="396">
                  <c:v>393.64</c:v>
                </c:pt>
                <c:pt idx="397">
                  <c:v>393.92</c:v>
                </c:pt>
                <c:pt idx="398">
                  <c:v>394.17</c:v>
                </c:pt>
                <c:pt idx="399">
                  <c:v>394.44</c:v>
                </c:pt>
                <c:pt idx="400">
                  <c:v>394.68</c:v>
                </c:pt>
                <c:pt idx="401">
                  <c:v>394.91</c:v>
                </c:pt>
                <c:pt idx="402">
                  <c:v>395.13</c:v>
                </c:pt>
                <c:pt idx="403">
                  <c:v>395.33</c:v>
                </c:pt>
                <c:pt idx="404">
                  <c:v>395.52</c:v>
                </c:pt>
                <c:pt idx="405">
                  <c:v>395.68</c:v>
                </c:pt>
                <c:pt idx="406">
                  <c:v>395.83</c:v>
                </c:pt>
                <c:pt idx="407">
                  <c:v>395.97</c:v>
                </c:pt>
                <c:pt idx="408">
                  <c:v>396.1</c:v>
                </c:pt>
                <c:pt idx="409">
                  <c:v>396.22</c:v>
                </c:pt>
                <c:pt idx="410">
                  <c:v>396.33</c:v>
                </c:pt>
                <c:pt idx="411">
                  <c:v>396.45</c:v>
                </c:pt>
                <c:pt idx="412">
                  <c:v>396.57</c:v>
                </c:pt>
                <c:pt idx="413">
                  <c:v>396.71</c:v>
                </c:pt>
                <c:pt idx="414">
                  <c:v>396.85</c:v>
                </c:pt>
                <c:pt idx="415">
                  <c:v>396.99</c:v>
                </c:pt>
                <c:pt idx="416">
                  <c:v>397.14</c:v>
                </c:pt>
                <c:pt idx="417">
                  <c:v>397.28</c:v>
                </c:pt>
                <c:pt idx="418">
                  <c:v>397.44</c:v>
                </c:pt>
                <c:pt idx="419">
                  <c:v>397.59</c:v>
                </c:pt>
                <c:pt idx="420">
                  <c:v>397.75</c:v>
                </c:pt>
                <c:pt idx="421">
                  <c:v>397.93</c:v>
                </c:pt>
                <c:pt idx="422">
                  <c:v>398.08</c:v>
                </c:pt>
                <c:pt idx="423">
                  <c:v>398.26</c:v>
                </c:pt>
                <c:pt idx="424">
                  <c:v>398.44</c:v>
                </c:pt>
                <c:pt idx="425">
                  <c:v>398.54</c:v>
                </c:pt>
                <c:pt idx="426">
                  <c:v>398.76</c:v>
                </c:pt>
                <c:pt idx="427">
                  <c:v>399.01</c:v>
                </c:pt>
                <c:pt idx="428">
                  <c:v>399.3</c:v>
                </c:pt>
                <c:pt idx="429">
                  <c:v>399.59</c:v>
                </c:pt>
                <c:pt idx="430">
                  <c:v>399.92</c:v>
                </c:pt>
                <c:pt idx="431">
                  <c:v>400.22</c:v>
                </c:pt>
                <c:pt idx="432">
                  <c:v>400.38</c:v>
                </c:pt>
                <c:pt idx="433">
                  <c:v>400.7</c:v>
                </c:pt>
                <c:pt idx="434">
                  <c:v>401</c:v>
                </c:pt>
                <c:pt idx="435">
                  <c:v>401.31</c:v>
                </c:pt>
                <c:pt idx="436">
                  <c:v>401.61</c:v>
                </c:pt>
                <c:pt idx="437">
                  <c:v>401.92</c:v>
                </c:pt>
                <c:pt idx="438">
                  <c:v>402.19</c:v>
                </c:pt>
                <c:pt idx="439">
                  <c:v>402.45</c:v>
                </c:pt>
                <c:pt idx="440">
                  <c:v>402.68</c:v>
                </c:pt>
                <c:pt idx="441">
                  <c:v>402.88</c:v>
                </c:pt>
                <c:pt idx="442">
                  <c:v>403.05</c:v>
                </c:pt>
                <c:pt idx="443">
                  <c:v>403.21</c:v>
                </c:pt>
                <c:pt idx="444">
                  <c:v>403.36</c:v>
                </c:pt>
                <c:pt idx="445">
                  <c:v>403.51</c:v>
                </c:pt>
                <c:pt idx="446">
                  <c:v>403.65</c:v>
                </c:pt>
                <c:pt idx="447">
                  <c:v>403.82</c:v>
                </c:pt>
                <c:pt idx="448">
                  <c:v>404</c:v>
                </c:pt>
                <c:pt idx="449">
                  <c:v>404.19</c:v>
                </c:pt>
                <c:pt idx="450">
                  <c:v>404.39</c:v>
                </c:pt>
                <c:pt idx="451">
                  <c:v>404.61</c:v>
                </c:pt>
                <c:pt idx="452">
                  <c:v>404.84</c:v>
                </c:pt>
                <c:pt idx="453">
                  <c:v>405.07</c:v>
                </c:pt>
                <c:pt idx="454">
                  <c:v>405.31</c:v>
                </c:pt>
                <c:pt idx="455">
                  <c:v>405.55</c:v>
                </c:pt>
                <c:pt idx="456">
                  <c:v>405.79</c:v>
                </c:pt>
                <c:pt idx="457">
                  <c:v>406.03</c:v>
                </c:pt>
                <c:pt idx="458">
                  <c:v>406.23</c:v>
                </c:pt>
                <c:pt idx="459">
                  <c:v>406.43</c:v>
                </c:pt>
                <c:pt idx="460">
                  <c:v>406.61</c:v>
                </c:pt>
                <c:pt idx="461">
                  <c:v>406.78</c:v>
                </c:pt>
                <c:pt idx="462">
                  <c:v>406.94</c:v>
                </c:pt>
                <c:pt idx="463">
                  <c:v>407.09</c:v>
                </c:pt>
                <c:pt idx="464">
                  <c:v>407.24</c:v>
                </c:pt>
                <c:pt idx="465">
                  <c:v>407.39</c:v>
                </c:pt>
                <c:pt idx="466">
                  <c:v>407.56</c:v>
                </c:pt>
                <c:pt idx="467">
                  <c:v>407.73</c:v>
                </c:pt>
                <c:pt idx="468">
                  <c:v>407.92</c:v>
                </c:pt>
                <c:pt idx="469">
                  <c:v>408.13</c:v>
                </c:pt>
                <c:pt idx="470">
                  <c:v>408.33</c:v>
                </c:pt>
                <c:pt idx="471">
                  <c:v>408.56</c:v>
                </c:pt>
                <c:pt idx="472">
                  <c:v>408.8</c:v>
                </c:pt>
                <c:pt idx="473">
                  <c:v>409.05</c:v>
                </c:pt>
                <c:pt idx="474">
                  <c:v>409.29</c:v>
                </c:pt>
                <c:pt idx="475">
                  <c:v>409.55</c:v>
                </c:pt>
                <c:pt idx="476">
                  <c:v>409.79</c:v>
                </c:pt>
                <c:pt idx="477">
                  <c:v>410.03</c:v>
                </c:pt>
                <c:pt idx="478">
                  <c:v>410.27</c:v>
                </c:pt>
                <c:pt idx="479">
                  <c:v>410.49</c:v>
                </c:pt>
                <c:pt idx="480">
                  <c:v>410.72</c:v>
                </c:pt>
                <c:pt idx="481">
                  <c:v>410.94</c:v>
                </c:pt>
                <c:pt idx="482">
                  <c:v>411.13</c:v>
                </c:pt>
                <c:pt idx="483">
                  <c:v>411.35</c:v>
                </c:pt>
                <c:pt idx="484">
                  <c:v>411.55</c:v>
                </c:pt>
                <c:pt idx="485">
                  <c:v>411.76</c:v>
                </c:pt>
                <c:pt idx="486">
                  <c:v>411.96</c:v>
                </c:pt>
                <c:pt idx="487">
                  <c:v>412.18</c:v>
                </c:pt>
                <c:pt idx="488">
                  <c:v>412.41</c:v>
                </c:pt>
                <c:pt idx="489">
                  <c:v>412.65</c:v>
                </c:pt>
                <c:pt idx="490">
                  <c:v>412.89</c:v>
                </c:pt>
                <c:pt idx="491">
                  <c:v>413.14</c:v>
                </c:pt>
              </c:numCache>
            </c:numRef>
          </c:yVal>
          <c:smooth val="1"/>
        </c:ser>
        <c:ser>
          <c:idx val="3"/>
          <c:order val="3"/>
          <c:tx>
            <c:strRef>
              <c:f>'Mesures modernes'!$F$6</c:f>
              <c:strCache>
                <c:ptCount val="1"/>
                <c:pt idx="0">
                  <c:v>moyenne </c:v>
                </c:pt>
              </c:strCache>
            </c:strRef>
          </c:tx>
          <c:spPr>
            <a:ln w="25400">
              <a:solidFill>
                <a:srgbClr val="FF0000"/>
              </a:solidFill>
              <a:prstDash val="solid"/>
            </a:ln>
          </c:spPr>
          <c:marker>
            <c:symbol val="none"/>
          </c:marker>
          <c:xVal>
            <c:numRef>
              <c:f>'Mesures modernes'!$A$7:$A$498</c:f>
              <c:numCache>
                <c:formatCode>General</c:formatCode>
                <c:ptCount val="492"/>
                <c:pt idx="0">
                  <c:v>1980.0409999999999</c:v>
                </c:pt>
                <c:pt idx="1">
                  <c:v>1980.1257000000001</c:v>
                </c:pt>
                <c:pt idx="2">
                  <c:v>1980.2049</c:v>
                </c:pt>
                <c:pt idx="3">
                  <c:v>1980.2896000000001</c:v>
                </c:pt>
                <c:pt idx="4">
                  <c:v>1980.3715999999999</c:v>
                </c:pt>
                <c:pt idx="5">
                  <c:v>1980.4563000000001</c:v>
                </c:pt>
                <c:pt idx="6">
                  <c:v>1980.5382999999999</c:v>
                </c:pt>
                <c:pt idx="7">
                  <c:v>1980.623</c:v>
                </c:pt>
                <c:pt idx="8">
                  <c:v>1980.7076999999999</c:v>
                </c:pt>
                <c:pt idx="9">
                  <c:v>1980.7896000000001</c:v>
                </c:pt>
                <c:pt idx="10">
                  <c:v>1980.8742999999999</c:v>
                </c:pt>
                <c:pt idx="11">
                  <c:v>1980.9563000000001</c:v>
                </c:pt>
                <c:pt idx="12">
                  <c:v>1981.0410999999999</c:v>
                </c:pt>
                <c:pt idx="13">
                  <c:v>1981.126</c:v>
                </c:pt>
                <c:pt idx="14">
                  <c:v>1981.2027</c:v>
                </c:pt>
                <c:pt idx="15">
                  <c:v>1981.2877000000001</c:v>
                </c:pt>
                <c:pt idx="16">
                  <c:v>1981.3698999999999</c:v>
                </c:pt>
                <c:pt idx="17">
                  <c:v>1981.4548</c:v>
                </c:pt>
                <c:pt idx="18">
                  <c:v>1981.537</c:v>
                </c:pt>
                <c:pt idx="19">
                  <c:v>1981.6219000000001</c:v>
                </c:pt>
                <c:pt idx="20">
                  <c:v>1981.7067999999999</c:v>
                </c:pt>
                <c:pt idx="21">
                  <c:v>1981.789</c:v>
                </c:pt>
                <c:pt idx="22">
                  <c:v>1981.874</c:v>
                </c:pt>
                <c:pt idx="23">
                  <c:v>1981.9562000000001</c:v>
                </c:pt>
                <c:pt idx="24">
                  <c:v>1982.0410999999999</c:v>
                </c:pt>
                <c:pt idx="25">
                  <c:v>1982.126</c:v>
                </c:pt>
                <c:pt idx="26">
                  <c:v>1982.2027</c:v>
                </c:pt>
                <c:pt idx="27">
                  <c:v>1982.2877000000001</c:v>
                </c:pt>
                <c:pt idx="28">
                  <c:v>1982.3698999999999</c:v>
                </c:pt>
                <c:pt idx="29">
                  <c:v>1982.4548</c:v>
                </c:pt>
                <c:pt idx="30">
                  <c:v>1982.537</c:v>
                </c:pt>
                <c:pt idx="31">
                  <c:v>1982.6219000000001</c:v>
                </c:pt>
                <c:pt idx="32">
                  <c:v>1982.7067999999999</c:v>
                </c:pt>
                <c:pt idx="33">
                  <c:v>1982.789</c:v>
                </c:pt>
                <c:pt idx="34">
                  <c:v>1982.874</c:v>
                </c:pt>
                <c:pt idx="35">
                  <c:v>1982.9562000000001</c:v>
                </c:pt>
                <c:pt idx="36">
                  <c:v>1983.0410999999999</c:v>
                </c:pt>
                <c:pt idx="37">
                  <c:v>1983.126</c:v>
                </c:pt>
                <c:pt idx="38">
                  <c:v>1983.2027</c:v>
                </c:pt>
                <c:pt idx="39">
                  <c:v>1983.2877000000001</c:v>
                </c:pt>
                <c:pt idx="40">
                  <c:v>1983.3698999999999</c:v>
                </c:pt>
                <c:pt idx="41">
                  <c:v>1983.4548</c:v>
                </c:pt>
                <c:pt idx="42">
                  <c:v>1983.537</c:v>
                </c:pt>
                <c:pt idx="43">
                  <c:v>1983.6219000000001</c:v>
                </c:pt>
                <c:pt idx="44">
                  <c:v>1983.7067999999999</c:v>
                </c:pt>
                <c:pt idx="45">
                  <c:v>1983.789</c:v>
                </c:pt>
                <c:pt idx="46">
                  <c:v>1983.874</c:v>
                </c:pt>
                <c:pt idx="47">
                  <c:v>1983.9562000000001</c:v>
                </c:pt>
                <c:pt idx="48">
                  <c:v>1984.0409999999999</c:v>
                </c:pt>
                <c:pt idx="49">
                  <c:v>1984.1257000000001</c:v>
                </c:pt>
                <c:pt idx="50">
                  <c:v>1984.2049</c:v>
                </c:pt>
                <c:pt idx="51">
                  <c:v>1984.2896000000001</c:v>
                </c:pt>
                <c:pt idx="52">
                  <c:v>1984.3715999999999</c:v>
                </c:pt>
                <c:pt idx="53">
                  <c:v>1984.4563000000001</c:v>
                </c:pt>
                <c:pt idx="54">
                  <c:v>1984.5382999999999</c:v>
                </c:pt>
                <c:pt idx="55">
                  <c:v>1984.623</c:v>
                </c:pt>
                <c:pt idx="56">
                  <c:v>1984.7076999999999</c:v>
                </c:pt>
                <c:pt idx="57">
                  <c:v>1984.7896000000001</c:v>
                </c:pt>
                <c:pt idx="58">
                  <c:v>1984.8742999999999</c:v>
                </c:pt>
                <c:pt idx="59">
                  <c:v>1984.9563000000001</c:v>
                </c:pt>
                <c:pt idx="60">
                  <c:v>1985.0410999999999</c:v>
                </c:pt>
                <c:pt idx="61">
                  <c:v>1985.126</c:v>
                </c:pt>
                <c:pt idx="62">
                  <c:v>1985.2027</c:v>
                </c:pt>
                <c:pt idx="63">
                  <c:v>1985.2877000000001</c:v>
                </c:pt>
                <c:pt idx="64">
                  <c:v>1985.3698999999999</c:v>
                </c:pt>
                <c:pt idx="65">
                  <c:v>1985.4548</c:v>
                </c:pt>
                <c:pt idx="66">
                  <c:v>1985.537</c:v>
                </c:pt>
                <c:pt idx="67">
                  <c:v>1985.6219000000001</c:v>
                </c:pt>
                <c:pt idx="68">
                  <c:v>1985.7067999999999</c:v>
                </c:pt>
                <c:pt idx="69">
                  <c:v>1985.789</c:v>
                </c:pt>
                <c:pt idx="70">
                  <c:v>1985.874</c:v>
                </c:pt>
                <c:pt idx="71">
                  <c:v>1985.9562000000001</c:v>
                </c:pt>
                <c:pt idx="72">
                  <c:v>1986.0410999999999</c:v>
                </c:pt>
                <c:pt idx="73">
                  <c:v>1986.126</c:v>
                </c:pt>
                <c:pt idx="74">
                  <c:v>1986.2027</c:v>
                </c:pt>
                <c:pt idx="75">
                  <c:v>1986.2877000000001</c:v>
                </c:pt>
                <c:pt idx="76">
                  <c:v>1986.3698999999999</c:v>
                </c:pt>
                <c:pt idx="77">
                  <c:v>1986.4548</c:v>
                </c:pt>
                <c:pt idx="78">
                  <c:v>1986.537</c:v>
                </c:pt>
                <c:pt idx="79">
                  <c:v>1986.6219000000001</c:v>
                </c:pt>
                <c:pt idx="80">
                  <c:v>1986.7067999999999</c:v>
                </c:pt>
                <c:pt idx="81">
                  <c:v>1986.789</c:v>
                </c:pt>
                <c:pt idx="82">
                  <c:v>1986.874</c:v>
                </c:pt>
                <c:pt idx="83">
                  <c:v>1986.9562000000001</c:v>
                </c:pt>
                <c:pt idx="84">
                  <c:v>1987.0410999999999</c:v>
                </c:pt>
                <c:pt idx="85">
                  <c:v>1987.126</c:v>
                </c:pt>
                <c:pt idx="86">
                  <c:v>1987.2027</c:v>
                </c:pt>
                <c:pt idx="87">
                  <c:v>1987.2877000000001</c:v>
                </c:pt>
                <c:pt idx="88">
                  <c:v>1987.3698999999999</c:v>
                </c:pt>
                <c:pt idx="89">
                  <c:v>1987.4548</c:v>
                </c:pt>
                <c:pt idx="90">
                  <c:v>1987.537</c:v>
                </c:pt>
                <c:pt idx="91">
                  <c:v>1987.6219000000001</c:v>
                </c:pt>
                <c:pt idx="92">
                  <c:v>1987.7067999999999</c:v>
                </c:pt>
                <c:pt idx="93">
                  <c:v>1987.789</c:v>
                </c:pt>
                <c:pt idx="94">
                  <c:v>1987.874</c:v>
                </c:pt>
                <c:pt idx="95">
                  <c:v>1987.9562000000001</c:v>
                </c:pt>
                <c:pt idx="96">
                  <c:v>1988.0409999999999</c:v>
                </c:pt>
                <c:pt idx="97">
                  <c:v>1988.1257000000001</c:v>
                </c:pt>
                <c:pt idx="98">
                  <c:v>1988.2049</c:v>
                </c:pt>
                <c:pt idx="99">
                  <c:v>1988.2896000000001</c:v>
                </c:pt>
                <c:pt idx="100">
                  <c:v>1988.3715999999999</c:v>
                </c:pt>
                <c:pt idx="101">
                  <c:v>1988.4563000000001</c:v>
                </c:pt>
                <c:pt idx="102">
                  <c:v>1988.5382999999999</c:v>
                </c:pt>
                <c:pt idx="103">
                  <c:v>1988.623</c:v>
                </c:pt>
                <c:pt idx="104">
                  <c:v>1988.7076999999999</c:v>
                </c:pt>
                <c:pt idx="105">
                  <c:v>1988.7896000000001</c:v>
                </c:pt>
                <c:pt idx="106">
                  <c:v>1988.8742999999999</c:v>
                </c:pt>
                <c:pt idx="107">
                  <c:v>1988.9563000000001</c:v>
                </c:pt>
                <c:pt idx="108">
                  <c:v>1989.0410999999999</c:v>
                </c:pt>
                <c:pt idx="109">
                  <c:v>1989.126</c:v>
                </c:pt>
                <c:pt idx="110">
                  <c:v>1989.2027</c:v>
                </c:pt>
                <c:pt idx="111">
                  <c:v>1989.2877000000001</c:v>
                </c:pt>
                <c:pt idx="112">
                  <c:v>1989.3698999999999</c:v>
                </c:pt>
                <c:pt idx="113">
                  <c:v>1989.4548</c:v>
                </c:pt>
                <c:pt idx="114">
                  <c:v>1989.537</c:v>
                </c:pt>
                <c:pt idx="115">
                  <c:v>1989.6219000000001</c:v>
                </c:pt>
                <c:pt idx="116">
                  <c:v>1989.7067999999999</c:v>
                </c:pt>
                <c:pt idx="117">
                  <c:v>1989.789</c:v>
                </c:pt>
                <c:pt idx="118">
                  <c:v>1989.874</c:v>
                </c:pt>
                <c:pt idx="119">
                  <c:v>1989.9562000000001</c:v>
                </c:pt>
                <c:pt idx="120">
                  <c:v>1990.0410999999999</c:v>
                </c:pt>
                <c:pt idx="121">
                  <c:v>1990.126</c:v>
                </c:pt>
                <c:pt idx="122">
                  <c:v>1990.2027</c:v>
                </c:pt>
                <c:pt idx="123">
                  <c:v>1990.2877000000001</c:v>
                </c:pt>
                <c:pt idx="124">
                  <c:v>1990.3698999999999</c:v>
                </c:pt>
                <c:pt idx="125">
                  <c:v>1990.4548</c:v>
                </c:pt>
                <c:pt idx="126">
                  <c:v>1990.537</c:v>
                </c:pt>
                <c:pt idx="127">
                  <c:v>1990.6219000000001</c:v>
                </c:pt>
                <c:pt idx="128">
                  <c:v>1990.7067999999999</c:v>
                </c:pt>
                <c:pt idx="129">
                  <c:v>1990.789</c:v>
                </c:pt>
                <c:pt idx="130">
                  <c:v>1990.874</c:v>
                </c:pt>
                <c:pt idx="131">
                  <c:v>1990.9562000000001</c:v>
                </c:pt>
                <c:pt idx="132">
                  <c:v>1991.0410999999999</c:v>
                </c:pt>
                <c:pt idx="133">
                  <c:v>1991.126</c:v>
                </c:pt>
                <c:pt idx="134">
                  <c:v>1991.2027</c:v>
                </c:pt>
                <c:pt idx="135">
                  <c:v>1991.2877000000001</c:v>
                </c:pt>
                <c:pt idx="136">
                  <c:v>1991.3698999999999</c:v>
                </c:pt>
                <c:pt idx="137">
                  <c:v>1991.4548</c:v>
                </c:pt>
                <c:pt idx="138">
                  <c:v>1991.537</c:v>
                </c:pt>
                <c:pt idx="139">
                  <c:v>1991.6219000000001</c:v>
                </c:pt>
                <c:pt idx="140">
                  <c:v>1991.7067999999999</c:v>
                </c:pt>
                <c:pt idx="141">
                  <c:v>1991.789</c:v>
                </c:pt>
                <c:pt idx="142">
                  <c:v>1991.874</c:v>
                </c:pt>
                <c:pt idx="143">
                  <c:v>1991.9562000000001</c:v>
                </c:pt>
                <c:pt idx="144">
                  <c:v>1992.0409999999999</c:v>
                </c:pt>
                <c:pt idx="145">
                  <c:v>1992.1257000000001</c:v>
                </c:pt>
                <c:pt idx="146">
                  <c:v>1992.2049</c:v>
                </c:pt>
                <c:pt idx="147">
                  <c:v>1992.2896000000001</c:v>
                </c:pt>
                <c:pt idx="148">
                  <c:v>1992.3715999999999</c:v>
                </c:pt>
                <c:pt idx="149">
                  <c:v>1992.4563000000001</c:v>
                </c:pt>
                <c:pt idx="150">
                  <c:v>1992.5382999999999</c:v>
                </c:pt>
                <c:pt idx="151">
                  <c:v>1992.623</c:v>
                </c:pt>
                <c:pt idx="152">
                  <c:v>1992.7076999999999</c:v>
                </c:pt>
                <c:pt idx="153">
                  <c:v>1992.7896000000001</c:v>
                </c:pt>
                <c:pt idx="154">
                  <c:v>1992.8742999999999</c:v>
                </c:pt>
                <c:pt idx="155">
                  <c:v>1992.9563000000001</c:v>
                </c:pt>
                <c:pt idx="156">
                  <c:v>1993.0410999999999</c:v>
                </c:pt>
                <c:pt idx="157">
                  <c:v>1993.126</c:v>
                </c:pt>
                <c:pt idx="158">
                  <c:v>1993.2027</c:v>
                </c:pt>
                <c:pt idx="159">
                  <c:v>1993.2877000000001</c:v>
                </c:pt>
                <c:pt idx="160">
                  <c:v>1993.3698999999999</c:v>
                </c:pt>
                <c:pt idx="161">
                  <c:v>1993.4548</c:v>
                </c:pt>
                <c:pt idx="162">
                  <c:v>1993.537</c:v>
                </c:pt>
                <c:pt idx="163">
                  <c:v>1993.6219000000001</c:v>
                </c:pt>
                <c:pt idx="164">
                  <c:v>1993.7067999999999</c:v>
                </c:pt>
                <c:pt idx="165">
                  <c:v>1993.789</c:v>
                </c:pt>
                <c:pt idx="166">
                  <c:v>1993.874</c:v>
                </c:pt>
                <c:pt idx="167">
                  <c:v>1993.9562000000001</c:v>
                </c:pt>
                <c:pt idx="168">
                  <c:v>1994.0410999999999</c:v>
                </c:pt>
                <c:pt idx="169">
                  <c:v>1994.126</c:v>
                </c:pt>
                <c:pt idx="170">
                  <c:v>1994.2027</c:v>
                </c:pt>
                <c:pt idx="171">
                  <c:v>1994.2877000000001</c:v>
                </c:pt>
                <c:pt idx="172">
                  <c:v>1994.3698999999999</c:v>
                </c:pt>
                <c:pt idx="173">
                  <c:v>1994.4548</c:v>
                </c:pt>
                <c:pt idx="174">
                  <c:v>1994.537</c:v>
                </c:pt>
                <c:pt idx="175">
                  <c:v>1994.6219000000001</c:v>
                </c:pt>
                <c:pt idx="176">
                  <c:v>1994.7067999999999</c:v>
                </c:pt>
                <c:pt idx="177">
                  <c:v>1994.789</c:v>
                </c:pt>
                <c:pt idx="178">
                  <c:v>1994.874</c:v>
                </c:pt>
                <c:pt idx="179">
                  <c:v>1994.9562000000001</c:v>
                </c:pt>
                <c:pt idx="180">
                  <c:v>1995.0410999999999</c:v>
                </c:pt>
                <c:pt idx="181">
                  <c:v>1995.126</c:v>
                </c:pt>
                <c:pt idx="182">
                  <c:v>1995.2027</c:v>
                </c:pt>
                <c:pt idx="183">
                  <c:v>1995.2877000000001</c:v>
                </c:pt>
                <c:pt idx="184">
                  <c:v>1995.3698999999999</c:v>
                </c:pt>
                <c:pt idx="185">
                  <c:v>1995.4548</c:v>
                </c:pt>
                <c:pt idx="186">
                  <c:v>1995.537</c:v>
                </c:pt>
                <c:pt idx="187">
                  <c:v>1995.6219000000001</c:v>
                </c:pt>
                <c:pt idx="188">
                  <c:v>1995.7067999999999</c:v>
                </c:pt>
                <c:pt idx="189">
                  <c:v>1995.789</c:v>
                </c:pt>
                <c:pt idx="190">
                  <c:v>1995.874</c:v>
                </c:pt>
                <c:pt idx="191">
                  <c:v>1995.9562000000001</c:v>
                </c:pt>
                <c:pt idx="192">
                  <c:v>1996.0409999999999</c:v>
                </c:pt>
                <c:pt idx="193">
                  <c:v>1996.1257000000001</c:v>
                </c:pt>
                <c:pt idx="194">
                  <c:v>1996.2049</c:v>
                </c:pt>
                <c:pt idx="195">
                  <c:v>1996.2896000000001</c:v>
                </c:pt>
                <c:pt idx="196">
                  <c:v>1996.3715999999999</c:v>
                </c:pt>
                <c:pt idx="197">
                  <c:v>1996.4563000000001</c:v>
                </c:pt>
                <c:pt idx="198">
                  <c:v>1996.5382999999999</c:v>
                </c:pt>
                <c:pt idx="199">
                  <c:v>1996.623</c:v>
                </c:pt>
                <c:pt idx="200">
                  <c:v>1996.7076999999999</c:v>
                </c:pt>
                <c:pt idx="201">
                  <c:v>1996.7896000000001</c:v>
                </c:pt>
                <c:pt idx="202">
                  <c:v>1996.8742999999999</c:v>
                </c:pt>
                <c:pt idx="203">
                  <c:v>1996.9563000000001</c:v>
                </c:pt>
                <c:pt idx="204">
                  <c:v>1997.0410999999999</c:v>
                </c:pt>
                <c:pt idx="205">
                  <c:v>1997.126</c:v>
                </c:pt>
                <c:pt idx="206">
                  <c:v>1997.2027</c:v>
                </c:pt>
                <c:pt idx="207">
                  <c:v>1997.2877000000001</c:v>
                </c:pt>
                <c:pt idx="208">
                  <c:v>1997.3698999999999</c:v>
                </c:pt>
                <c:pt idx="209">
                  <c:v>1997.4548</c:v>
                </c:pt>
                <c:pt idx="210">
                  <c:v>1997.537</c:v>
                </c:pt>
                <c:pt idx="211">
                  <c:v>1997.6219000000001</c:v>
                </c:pt>
                <c:pt idx="212">
                  <c:v>1997.7067999999999</c:v>
                </c:pt>
                <c:pt idx="213">
                  <c:v>1997.789</c:v>
                </c:pt>
                <c:pt idx="214">
                  <c:v>1997.874</c:v>
                </c:pt>
                <c:pt idx="215">
                  <c:v>1997.9562000000001</c:v>
                </c:pt>
                <c:pt idx="216">
                  <c:v>1998.0410999999999</c:v>
                </c:pt>
                <c:pt idx="217">
                  <c:v>1998.126</c:v>
                </c:pt>
                <c:pt idx="218">
                  <c:v>1998.2027</c:v>
                </c:pt>
                <c:pt idx="219">
                  <c:v>1998.2877000000001</c:v>
                </c:pt>
                <c:pt idx="220">
                  <c:v>1998.3698999999999</c:v>
                </c:pt>
                <c:pt idx="221">
                  <c:v>1998.4548</c:v>
                </c:pt>
                <c:pt idx="222">
                  <c:v>1998.537</c:v>
                </c:pt>
                <c:pt idx="223">
                  <c:v>1998.6219000000001</c:v>
                </c:pt>
                <c:pt idx="224">
                  <c:v>1998.7067999999999</c:v>
                </c:pt>
                <c:pt idx="225">
                  <c:v>1998.789</c:v>
                </c:pt>
                <c:pt idx="226">
                  <c:v>1998.874</c:v>
                </c:pt>
                <c:pt idx="227">
                  <c:v>1998.9562000000001</c:v>
                </c:pt>
                <c:pt idx="228">
                  <c:v>1999.0410999999999</c:v>
                </c:pt>
                <c:pt idx="229">
                  <c:v>1999.126</c:v>
                </c:pt>
                <c:pt idx="230">
                  <c:v>1999.2027</c:v>
                </c:pt>
                <c:pt idx="231">
                  <c:v>1999.2877000000001</c:v>
                </c:pt>
                <c:pt idx="232">
                  <c:v>1999.3698999999999</c:v>
                </c:pt>
                <c:pt idx="233">
                  <c:v>1999.4548</c:v>
                </c:pt>
                <c:pt idx="234">
                  <c:v>1999.537</c:v>
                </c:pt>
                <c:pt idx="235">
                  <c:v>1999.6219000000001</c:v>
                </c:pt>
                <c:pt idx="236">
                  <c:v>1999.7067999999999</c:v>
                </c:pt>
                <c:pt idx="237">
                  <c:v>1999.789</c:v>
                </c:pt>
                <c:pt idx="238">
                  <c:v>1999.874</c:v>
                </c:pt>
                <c:pt idx="239">
                  <c:v>1999.9562000000001</c:v>
                </c:pt>
                <c:pt idx="240">
                  <c:v>2000.0409999999999</c:v>
                </c:pt>
                <c:pt idx="241">
                  <c:v>2000.1257000000001</c:v>
                </c:pt>
                <c:pt idx="242">
                  <c:v>2000.2049</c:v>
                </c:pt>
                <c:pt idx="243">
                  <c:v>2000.2896000000001</c:v>
                </c:pt>
                <c:pt idx="244">
                  <c:v>2000.3715999999999</c:v>
                </c:pt>
                <c:pt idx="245">
                  <c:v>2000.4563000000001</c:v>
                </c:pt>
                <c:pt idx="246">
                  <c:v>2000.5382999999999</c:v>
                </c:pt>
                <c:pt idx="247">
                  <c:v>2000.623</c:v>
                </c:pt>
                <c:pt idx="248">
                  <c:v>2000.7076999999999</c:v>
                </c:pt>
                <c:pt idx="249">
                  <c:v>2000.7896000000001</c:v>
                </c:pt>
                <c:pt idx="250">
                  <c:v>2000.8742999999999</c:v>
                </c:pt>
                <c:pt idx="251">
                  <c:v>2000.9563000000001</c:v>
                </c:pt>
                <c:pt idx="252">
                  <c:v>2001.0410999999999</c:v>
                </c:pt>
                <c:pt idx="253">
                  <c:v>2001.126</c:v>
                </c:pt>
                <c:pt idx="254">
                  <c:v>2001.2027</c:v>
                </c:pt>
                <c:pt idx="255">
                  <c:v>2001.2877000000001</c:v>
                </c:pt>
                <c:pt idx="256">
                  <c:v>2001.3698999999999</c:v>
                </c:pt>
                <c:pt idx="257">
                  <c:v>2001.4548</c:v>
                </c:pt>
                <c:pt idx="258">
                  <c:v>2001.537</c:v>
                </c:pt>
                <c:pt idx="259">
                  <c:v>2001.6219000000001</c:v>
                </c:pt>
                <c:pt idx="260">
                  <c:v>2001.7067999999999</c:v>
                </c:pt>
                <c:pt idx="261">
                  <c:v>2001.789</c:v>
                </c:pt>
                <c:pt idx="262">
                  <c:v>2001.874</c:v>
                </c:pt>
                <c:pt idx="263">
                  <c:v>2001.9562000000001</c:v>
                </c:pt>
                <c:pt idx="264">
                  <c:v>2002.0410999999999</c:v>
                </c:pt>
                <c:pt idx="265">
                  <c:v>2002.126</c:v>
                </c:pt>
                <c:pt idx="266">
                  <c:v>2002.2027</c:v>
                </c:pt>
                <c:pt idx="267">
                  <c:v>2002.2877000000001</c:v>
                </c:pt>
                <c:pt idx="268">
                  <c:v>2002.3698999999999</c:v>
                </c:pt>
                <c:pt idx="269">
                  <c:v>2002.4548</c:v>
                </c:pt>
                <c:pt idx="270">
                  <c:v>2002.537</c:v>
                </c:pt>
                <c:pt idx="271">
                  <c:v>2002.6219000000001</c:v>
                </c:pt>
                <c:pt idx="272">
                  <c:v>2002.7067999999999</c:v>
                </c:pt>
                <c:pt idx="273">
                  <c:v>2002.789</c:v>
                </c:pt>
                <c:pt idx="274">
                  <c:v>2002.874</c:v>
                </c:pt>
                <c:pt idx="275">
                  <c:v>2002.9562000000001</c:v>
                </c:pt>
                <c:pt idx="276">
                  <c:v>2003.0410999999999</c:v>
                </c:pt>
                <c:pt idx="277">
                  <c:v>2003.126</c:v>
                </c:pt>
                <c:pt idx="278">
                  <c:v>2003.2027</c:v>
                </c:pt>
                <c:pt idx="279">
                  <c:v>2003.2877000000001</c:v>
                </c:pt>
                <c:pt idx="280">
                  <c:v>2003.3698999999999</c:v>
                </c:pt>
                <c:pt idx="281">
                  <c:v>2003.4548</c:v>
                </c:pt>
                <c:pt idx="282">
                  <c:v>2003.537</c:v>
                </c:pt>
                <c:pt idx="283">
                  <c:v>2003.6219000000001</c:v>
                </c:pt>
                <c:pt idx="284">
                  <c:v>2003.7067999999999</c:v>
                </c:pt>
                <c:pt idx="285">
                  <c:v>2003.789</c:v>
                </c:pt>
                <c:pt idx="286">
                  <c:v>2003.874</c:v>
                </c:pt>
                <c:pt idx="287">
                  <c:v>2003.9562000000001</c:v>
                </c:pt>
                <c:pt idx="288">
                  <c:v>2004.0409999999999</c:v>
                </c:pt>
                <c:pt idx="289">
                  <c:v>2004.1257000000001</c:v>
                </c:pt>
                <c:pt idx="290">
                  <c:v>2004.2049</c:v>
                </c:pt>
                <c:pt idx="291">
                  <c:v>2004.2896000000001</c:v>
                </c:pt>
                <c:pt idx="292">
                  <c:v>2004.3715999999999</c:v>
                </c:pt>
                <c:pt idx="293">
                  <c:v>2004.4563000000001</c:v>
                </c:pt>
                <c:pt idx="294">
                  <c:v>2004.5382999999999</c:v>
                </c:pt>
                <c:pt idx="295">
                  <c:v>2004.623</c:v>
                </c:pt>
                <c:pt idx="296">
                  <c:v>2004.7076999999999</c:v>
                </c:pt>
                <c:pt idx="297">
                  <c:v>2004.7896000000001</c:v>
                </c:pt>
                <c:pt idx="298">
                  <c:v>2004.8742999999999</c:v>
                </c:pt>
                <c:pt idx="299">
                  <c:v>2004.9563000000001</c:v>
                </c:pt>
                <c:pt idx="300">
                  <c:v>2005.0410999999999</c:v>
                </c:pt>
                <c:pt idx="301">
                  <c:v>2005.126</c:v>
                </c:pt>
                <c:pt idx="302">
                  <c:v>2005.2027</c:v>
                </c:pt>
                <c:pt idx="303">
                  <c:v>2005.2877000000001</c:v>
                </c:pt>
                <c:pt idx="304">
                  <c:v>2005.3698999999999</c:v>
                </c:pt>
                <c:pt idx="305">
                  <c:v>2005.4548</c:v>
                </c:pt>
                <c:pt idx="306">
                  <c:v>2005.537</c:v>
                </c:pt>
                <c:pt idx="307">
                  <c:v>2005.6219000000001</c:v>
                </c:pt>
                <c:pt idx="308">
                  <c:v>2005.7067999999999</c:v>
                </c:pt>
                <c:pt idx="309">
                  <c:v>2005.789</c:v>
                </c:pt>
                <c:pt idx="310">
                  <c:v>2005.874</c:v>
                </c:pt>
                <c:pt idx="311">
                  <c:v>2005.9562000000001</c:v>
                </c:pt>
                <c:pt idx="312">
                  <c:v>2006.0410999999999</c:v>
                </c:pt>
                <c:pt idx="313">
                  <c:v>2006.126</c:v>
                </c:pt>
                <c:pt idx="314">
                  <c:v>2006.2027</c:v>
                </c:pt>
                <c:pt idx="315">
                  <c:v>2006.2877000000001</c:v>
                </c:pt>
                <c:pt idx="316">
                  <c:v>2006.3698999999999</c:v>
                </c:pt>
                <c:pt idx="317">
                  <c:v>2006.4548</c:v>
                </c:pt>
                <c:pt idx="318">
                  <c:v>2006.537</c:v>
                </c:pt>
                <c:pt idx="319">
                  <c:v>2006.6219000000001</c:v>
                </c:pt>
                <c:pt idx="320">
                  <c:v>2006.7067999999999</c:v>
                </c:pt>
                <c:pt idx="321">
                  <c:v>2006.789</c:v>
                </c:pt>
                <c:pt idx="322">
                  <c:v>2006.874</c:v>
                </c:pt>
                <c:pt idx="323">
                  <c:v>2006.9562000000001</c:v>
                </c:pt>
                <c:pt idx="324">
                  <c:v>2007.0410999999999</c:v>
                </c:pt>
                <c:pt idx="325">
                  <c:v>2007.126</c:v>
                </c:pt>
                <c:pt idx="326">
                  <c:v>2007.2027</c:v>
                </c:pt>
                <c:pt idx="327">
                  <c:v>2007.2877000000001</c:v>
                </c:pt>
                <c:pt idx="328">
                  <c:v>2007.3698999999999</c:v>
                </c:pt>
                <c:pt idx="329">
                  <c:v>2007.4548</c:v>
                </c:pt>
                <c:pt idx="330">
                  <c:v>2007.537</c:v>
                </c:pt>
                <c:pt idx="331">
                  <c:v>2007.6219000000001</c:v>
                </c:pt>
                <c:pt idx="332">
                  <c:v>2007.7067999999999</c:v>
                </c:pt>
                <c:pt idx="333">
                  <c:v>2007.789</c:v>
                </c:pt>
                <c:pt idx="334">
                  <c:v>2007.874</c:v>
                </c:pt>
                <c:pt idx="335">
                  <c:v>2007.9562000000001</c:v>
                </c:pt>
                <c:pt idx="336">
                  <c:v>2008.0409999999999</c:v>
                </c:pt>
                <c:pt idx="337">
                  <c:v>2008.1257000000001</c:v>
                </c:pt>
                <c:pt idx="338">
                  <c:v>2008.2049</c:v>
                </c:pt>
                <c:pt idx="339">
                  <c:v>2008.2896000000001</c:v>
                </c:pt>
                <c:pt idx="340">
                  <c:v>2008.3715999999999</c:v>
                </c:pt>
                <c:pt idx="341">
                  <c:v>2008.4563000000001</c:v>
                </c:pt>
                <c:pt idx="342">
                  <c:v>2008.5382999999999</c:v>
                </c:pt>
                <c:pt idx="343">
                  <c:v>2008.623</c:v>
                </c:pt>
                <c:pt idx="344">
                  <c:v>2008.7076999999999</c:v>
                </c:pt>
                <c:pt idx="345">
                  <c:v>2008.7896000000001</c:v>
                </c:pt>
                <c:pt idx="346">
                  <c:v>2008.8742999999999</c:v>
                </c:pt>
                <c:pt idx="347">
                  <c:v>2008.9563000000001</c:v>
                </c:pt>
                <c:pt idx="348">
                  <c:v>2009.0410999999999</c:v>
                </c:pt>
                <c:pt idx="349">
                  <c:v>2009.126</c:v>
                </c:pt>
                <c:pt idx="350">
                  <c:v>2009.2027</c:v>
                </c:pt>
                <c:pt idx="351">
                  <c:v>2009.2877000000001</c:v>
                </c:pt>
                <c:pt idx="352">
                  <c:v>2009.3698999999999</c:v>
                </c:pt>
                <c:pt idx="353">
                  <c:v>2009.4548</c:v>
                </c:pt>
                <c:pt idx="354">
                  <c:v>2009.537</c:v>
                </c:pt>
                <c:pt idx="355">
                  <c:v>2009.6219000000001</c:v>
                </c:pt>
                <c:pt idx="356">
                  <c:v>2009.7067999999999</c:v>
                </c:pt>
                <c:pt idx="357">
                  <c:v>2009.789</c:v>
                </c:pt>
                <c:pt idx="358">
                  <c:v>2009.874</c:v>
                </c:pt>
                <c:pt idx="359">
                  <c:v>2009.9562000000001</c:v>
                </c:pt>
                <c:pt idx="360">
                  <c:v>2010.0410999999999</c:v>
                </c:pt>
                <c:pt idx="361">
                  <c:v>2010.126</c:v>
                </c:pt>
                <c:pt idx="362">
                  <c:v>2010.2027</c:v>
                </c:pt>
                <c:pt idx="363">
                  <c:v>2010.2877000000001</c:v>
                </c:pt>
                <c:pt idx="364">
                  <c:v>2010.3698999999999</c:v>
                </c:pt>
                <c:pt idx="365">
                  <c:v>2010.4548</c:v>
                </c:pt>
                <c:pt idx="366">
                  <c:v>2010.537</c:v>
                </c:pt>
                <c:pt idx="367">
                  <c:v>2010.6219000000001</c:v>
                </c:pt>
                <c:pt idx="368">
                  <c:v>2010.7067999999999</c:v>
                </c:pt>
                <c:pt idx="369">
                  <c:v>2010.789</c:v>
                </c:pt>
                <c:pt idx="370">
                  <c:v>2010.874</c:v>
                </c:pt>
                <c:pt idx="371">
                  <c:v>2010.9562000000001</c:v>
                </c:pt>
                <c:pt idx="372">
                  <c:v>2011.0410999999999</c:v>
                </c:pt>
                <c:pt idx="373">
                  <c:v>2011.126</c:v>
                </c:pt>
                <c:pt idx="374">
                  <c:v>2011.2027</c:v>
                </c:pt>
                <c:pt idx="375">
                  <c:v>2011.2877000000001</c:v>
                </c:pt>
                <c:pt idx="376">
                  <c:v>2011.3698999999999</c:v>
                </c:pt>
                <c:pt idx="377">
                  <c:v>2011.4548</c:v>
                </c:pt>
                <c:pt idx="378">
                  <c:v>2011.537</c:v>
                </c:pt>
                <c:pt idx="379">
                  <c:v>2011.6219000000001</c:v>
                </c:pt>
                <c:pt idx="380">
                  <c:v>2011.7067999999999</c:v>
                </c:pt>
                <c:pt idx="381">
                  <c:v>2011.789</c:v>
                </c:pt>
                <c:pt idx="382">
                  <c:v>2011.874</c:v>
                </c:pt>
                <c:pt idx="383">
                  <c:v>2011.9562000000001</c:v>
                </c:pt>
                <c:pt idx="384">
                  <c:v>2012.0409999999999</c:v>
                </c:pt>
                <c:pt idx="385">
                  <c:v>2012.1257000000001</c:v>
                </c:pt>
                <c:pt idx="386">
                  <c:v>2012.2049</c:v>
                </c:pt>
                <c:pt idx="387">
                  <c:v>2012.2896000000001</c:v>
                </c:pt>
                <c:pt idx="388">
                  <c:v>2012.3715999999999</c:v>
                </c:pt>
                <c:pt idx="389">
                  <c:v>2012.4563000000001</c:v>
                </c:pt>
                <c:pt idx="390">
                  <c:v>2012.5382999999999</c:v>
                </c:pt>
                <c:pt idx="391">
                  <c:v>2012.623</c:v>
                </c:pt>
                <c:pt idx="392">
                  <c:v>2012.7076999999999</c:v>
                </c:pt>
                <c:pt idx="393">
                  <c:v>2012.7896000000001</c:v>
                </c:pt>
                <c:pt idx="394">
                  <c:v>2012.8742999999999</c:v>
                </c:pt>
                <c:pt idx="395">
                  <c:v>2012.9563000000001</c:v>
                </c:pt>
                <c:pt idx="396">
                  <c:v>2013.0410999999999</c:v>
                </c:pt>
                <c:pt idx="397">
                  <c:v>2013.126</c:v>
                </c:pt>
                <c:pt idx="398">
                  <c:v>2013.2027</c:v>
                </c:pt>
                <c:pt idx="399">
                  <c:v>2013.2877000000001</c:v>
                </c:pt>
                <c:pt idx="400">
                  <c:v>2013.3698999999999</c:v>
                </c:pt>
                <c:pt idx="401">
                  <c:v>2013.4548</c:v>
                </c:pt>
                <c:pt idx="402">
                  <c:v>2013.537</c:v>
                </c:pt>
                <c:pt idx="403">
                  <c:v>2013.6219000000001</c:v>
                </c:pt>
                <c:pt idx="404">
                  <c:v>2013.7067999999999</c:v>
                </c:pt>
                <c:pt idx="405">
                  <c:v>2013.789</c:v>
                </c:pt>
                <c:pt idx="406">
                  <c:v>2013.874</c:v>
                </c:pt>
                <c:pt idx="407">
                  <c:v>2013.9562000000001</c:v>
                </c:pt>
                <c:pt idx="408">
                  <c:v>2014.0410999999999</c:v>
                </c:pt>
                <c:pt idx="409">
                  <c:v>2014.126</c:v>
                </c:pt>
                <c:pt idx="410">
                  <c:v>2014.2027</c:v>
                </c:pt>
                <c:pt idx="411">
                  <c:v>2014.2877000000001</c:v>
                </c:pt>
                <c:pt idx="412">
                  <c:v>2014.3698999999999</c:v>
                </c:pt>
                <c:pt idx="413">
                  <c:v>2014.4548</c:v>
                </c:pt>
                <c:pt idx="414">
                  <c:v>2014.537</c:v>
                </c:pt>
                <c:pt idx="415">
                  <c:v>2014.6219000000001</c:v>
                </c:pt>
                <c:pt idx="416">
                  <c:v>2014.7067999999999</c:v>
                </c:pt>
                <c:pt idx="417">
                  <c:v>2014.789</c:v>
                </c:pt>
                <c:pt idx="418">
                  <c:v>2014.874</c:v>
                </c:pt>
                <c:pt idx="419">
                  <c:v>2014.9562000000001</c:v>
                </c:pt>
                <c:pt idx="420">
                  <c:v>2015.0410999999999</c:v>
                </c:pt>
                <c:pt idx="421">
                  <c:v>2015.126</c:v>
                </c:pt>
                <c:pt idx="422">
                  <c:v>2015.2027</c:v>
                </c:pt>
                <c:pt idx="423">
                  <c:v>2015.2877000000001</c:v>
                </c:pt>
                <c:pt idx="424">
                  <c:v>2015.3698999999999</c:v>
                </c:pt>
                <c:pt idx="425">
                  <c:v>2015.4548</c:v>
                </c:pt>
                <c:pt idx="426">
                  <c:v>2015.537</c:v>
                </c:pt>
                <c:pt idx="427">
                  <c:v>2015.6219000000001</c:v>
                </c:pt>
                <c:pt idx="428">
                  <c:v>2015.7067999999999</c:v>
                </c:pt>
                <c:pt idx="429">
                  <c:v>2015.789</c:v>
                </c:pt>
                <c:pt idx="430">
                  <c:v>2015.874</c:v>
                </c:pt>
                <c:pt idx="431">
                  <c:v>2015.9562000000001</c:v>
                </c:pt>
                <c:pt idx="432">
                  <c:v>2016.0409999999999</c:v>
                </c:pt>
                <c:pt idx="433">
                  <c:v>2016.1257000000001</c:v>
                </c:pt>
                <c:pt idx="434">
                  <c:v>2016.2049</c:v>
                </c:pt>
                <c:pt idx="435">
                  <c:v>2016.2896000000001</c:v>
                </c:pt>
                <c:pt idx="436">
                  <c:v>2016.3715999999999</c:v>
                </c:pt>
                <c:pt idx="437">
                  <c:v>2016.4563000000001</c:v>
                </c:pt>
                <c:pt idx="438">
                  <c:v>2016.5382999999999</c:v>
                </c:pt>
                <c:pt idx="439">
                  <c:v>2016.623</c:v>
                </c:pt>
                <c:pt idx="440">
                  <c:v>2016.7076999999999</c:v>
                </c:pt>
                <c:pt idx="441">
                  <c:v>2016.7896000000001</c:v>
                </c:pt>
                <c:pt idx="442">
                  <c:v>2016.8742999999999</c:v>
                </c:pt>
                <c:pt idx="443">
                  <c:v>2016.9563000000001</c:v>
                </c:pt>
                <c:pt idx="444">
                  <c:v>2017.0410999999999</c:v>
                </c:pt>
                <c:pt idx="445">
                  <c:v>2017.126</c:v>
                </c:pt>
                <c:pt idx="446">
                  <c:v>2017.2027</c:v>
                </c:pt>
                <c:pt idx="447">
                  <c:v>2017.2877000000001</c:v>
                </c:pt>
                <c:pt idx="448">
                  <c:v>2017.3698999999999</c:v>
                </c:pt>
                <c:pt idx="449">
                  <c:v>2017.4548</c:v>
                </c:pt>
                <c:pt idx="450">
                  <c:v>2017.537</c:v>
                </c:pt>
                <c:pt idx="451">
                  <c:v>2017.6219000000001</c:v>
                </c:pt>
                <c:pt idx="452">
                  <c:v>2017.7067999999999</c:v>
                </c:pt>
                <c:pt idx="453">
                  <c:v>2017.789</c:v>
                </c:pt>
                <c:pt idx="454">
                  <c:v>2017.874</c:v>
                </c:pt>
                <c:pt idx="455">
                  <c:v>2017.9562000000001</c:v>
                </c:pt>
                <c:pt idx="456">
                  <c:v>2018.0410999999999</c:v>
                </c:pt>
                <c:pt idx="457">
                  <c:v>2018.126</c:v>
                </c:pt>
                <c:pt idx="458">
                  <c:v>2018.2027</c:v>
                </c:pt>
                <c:pt idx="459">
                  <c:v>2018.2877000000001</c:v>
                </c:pt>
                <c:pt idx="460">
                  <c:v>2018.3698999999999</c:v>
                </c:pt>
                <c:pt idx="461">
                  <c:v>2018.4548</c:v>
                </c:pt>
                <c:pt idx="462">
                  <c:v>2018.537</c:v>
                </c:pt>
                <c:pt idx="463">
                  <c:v>2018.6219000000001</c:v>
                </c:pt>
                <c:pt idx="464">
                  <c:v>2018.7067999999999</c:v>
                </c:pt>
                <c:pt idx="465">
                  <c:v>2018.789</c:v>
                </c:pt>
                <c:pt idx="466">
                  <c:v>2018.874</c:v>
                </c:pt>
                <c:pt idx="467">
                  <c:v>2018.9562000000001</c:v>
                </c:pt>
                <c:pt idx="468">
                  <c:v>2019.0410999999999</c:v>
                </c:pt>
                <c:pt idx="469">
                  <c:v>2019.126</c:v>
                </c:pt>
                <c:pt idx="470">
                  <c:v>2019.2027</c:v>
                </c:pt>
                <c:pt idx="471">
                  <c:v>2019.2877000000001</c:v>
                </c:pt>
                <c:pt idx="472">
                  <c:v>2019.3698999999999</c:v>
                </c:pt>
                <c:pt idx="473">
                  <c:v>2019.4548</c:v>
                </c:pt>
                <c:pt idx="474">
                  <c:v>2019.537</c:v>
                </c:pt>
                <c:pt idx="475">
                  <c:v>2019.6219000000001</c:v>
                </c:pt>
                <c:pt idx="476">
                  <c:v>2019.7067999999999</c:v>
                </c:pt>
                <c:pt idx="477">
                  <c:v>2019.789</c:v>
                </c:pt>
                <c:pt idx="478">
                  <c:v>2019.874</c:v>
                </c:pt>
                <c:pt idx="479">
                  <c:v>2019.9562000000001</c:v>
                </c:pt>
                <c:pt idx="480">
                  <c:v>2020.0409999999999</c:v>
                </c:pt>
                <c:pt idx="481">
                  <c:v>2020.1257000000001</c:v>
                </c:pt>
                <c:pt idx="482">
                  <c:v>2020.2049</c:v>
                </c:pt>
                <c:pt idx="483">
                  <c:v>2020.2896000000001</c:v>
                </c:pt>
                <c:pt idx="484">
                  <c:v>2020.3715999999999</c:v>
                </c:pt>
                <c:pt idx="485">
                  <c:v>2020.4563000000001</c:v>
                </c:pt>
                <c:pt idx="486">
                  <c:v>2020.5382999999999</c:v>
                </c:pt>
                <c:pt idx="487">
                  <c:v>2020.623</c:v>
                </c:pt>
                <c:pt idx="488">
                  <c:v>2020.7076999999999</c:v>
                </c:pt>
                <c:pt idx="489">
                  <c:v>2020.7896000000001</c:v>
                </c:pt>
                <c:pt idx="490">
                  <c:v>2020.8742999999999</c:v>
                </c:pt>
                <c:pt idx="491">
                  <c:v>2020.9563000000001</c:v>
                </c:pt>
              </c:numCache>
            </c:numRef>
          </c:xVal>
          <c:yVal>
            <c:numRef>
              <c:f>'Mesures modernes'!$F$7:$F$498</c:f>
              <c:numCache>
                <c:formatCode>General</c:formatCode>
                <c:ptCount val="492"/>
                <c:pt idx="0">
                  <c:v>338.49</c:v>
                </c:pt>
                <c:pt idx="2">
                  <c:v>338.75</c:v>
                </c:pt>
                <c:pt idx="3">
                  <c:v>338.88</c:v>
                </c:pt>
                <c:pt idx="4">
                  <c:v>339.01</c:v>
                </c:pt>
                <c:pt idx="5">
                  <c:v>339.14</c:v>
                </c:pt>
                <c:pt idx="6">
                  <c:v>339.26499999999999</c:v>
                </c:pt>
                <c:pt idx="7">
                  <c:v>339.39499999999998</c:v>
                </c:pt>
                <c:pt idx="8">
                  <c:v>339.51</c:v>
                </c:pt>
                <c:pt idx="9">
                  <c:v>339.625</c:v>
                </c:pt>
                <c:pt idx="10">
                  <c:v>339.73</c:v>
                </c:pt>
                <c:pt idx="11">
                  <c:v>339.83</c:v>
                </c:pt>
                <c:pt idx="12">
                  <c:v>339.92</c:v>
                </c:pt>
                <c:pt idx="13">
                  <c:v>340</c:v>
                </c:pt>
                <c:pt idx="14">
                  <c:v>340.07499999999999</c:v>
                </c:pt>
                <c:pt idx="15">
                  <c:v>340.15</c:v>
                </c:pt>
                <c:pt idx="16">
                  <c:v>340.23</c:v>
                </c:pt>
                <c:pt idx="17">
                  <c:v>340.30500000000001</c:v>
                </c:pt>
                <c:pt idx="20">
                  <c:v>339.95500000000004</c:v>
                </c:pt>
                <c:pt idx="21">
                  <c:v>340.09500000000003</c:v>
                </c:pt>
                <c:pt idx="22">
                  <c:v>340.23</c:v>
                </c:pt>
                <c:pt idx="23">
                  <c:v>340.36</c:v>
                </c:pt>
                <c:pt idx="24">
                  <c:v>340.48</c:v>
                </c:pt>
                <c:pt idx="25">
                  <c:v>340.59500000000003</c:v>
                </c:pt>
                <c:pt idx="26">
                  <c:v>340.69</c:v>
                </c:pt>
                <c:pt idx="27">
                  <c:v>340.78499999999997</c:v>
                </c:pt>
                <c:pt idx="28">
                  <c:v>340.875</c:v>
                </c:pt>
                <c:pt idx="29">
                  <c:v>340.95000000000005</c:v>
                </c:pt>
                <c:pt idx="30">
                  <c:v>341.01499999999999</c:v>
                </c:pt>
                <c:pt idx="31">
                  <c:v>341.08000000000004</c:v>
                </c:pt>
                <c:pt idx="32">
                  <c:v>341.14</c:v>
                </c:pt>
                <c:pt idx="33">
                  <c:v>341.21500000000003</c:v>
                </c:pt>
                <c:pt idx="34">
                  <c:v>341.29999999999995</c:v>
                </c:pt>
                <c:pt idx="35">
                  <c:v>341.40499999999997</c:v>
                </c:pt>
                <c:pt idx="36">
                  <c:v>341.53999999999996</c:v>
                </c:pt>
                <c:pt idx="37">
                  <c:v>341.7</c:v>
                </c:pt>
                <c:pt idx="38">
                  <c:v>341.85500000000002</c:v>
                </c:pt>
                <c:pt idx="39">
                  <c:v>342.04499999999996</c:v>
                </c:pt>
                <c:pt idx="40">
                  <c:v>342.22500000000002</c:v>
                </c:pt>
                <c:pt idx="41">
                  <c:v>342.41499999999996</c:v>
                </c:pt>
                <c:pt idx="42">
                  <c:v>342.59500000000003</c:v>
                </c:pt>
                <c:pt idx="43">
                  <c:v>342.77</c:v>
                </c:pt>
                <c:pt idx="44">
                  <c:v>342.94</c:v>
                </c:pt>
                <c:pt idx="45">
                  <c:v>343.1</c:v>
                </c:pt>
                <c:pt idx="46">
                  <c:v>343.255</c:v>
                </c:pt>
                <c:pt idx="47">
                  <c:v>343.39499999999998</c:v>
                </c:pt>
                <c:pt idx="48">
                  <c:v>343.53</c:v>
                </c:pt>
                <c:pt idx="49">
                  <c:v>343.65</c:v>
                </c:pt>
                <c:pt idx="50">
                  <c:v>343.755</c:v>
                </c:pt>
                <c:pt idx="51">
                  <c:v>343.86</c:v>
                </c:pt>
                <c:pt idx="52">
                  <c:v>343.95500000000004</c:v>
                </c:pt>
                <c:pt idx="53">
                  <c:v>344.05500000000001</c:v>
                </c:pt>
                <c:pt idx="54">
                  <c:v>344.15</c:v>
                </c:pt>
                <c:pt idx="55">
                  <c:v>344.25</c:v>
                </c:pt>
                <c:pt idx="56">
                  <c:v>344.37</c:v>
                </c:pt>
                <c:pt idx="57">
                  <c:v>344.48500000000001</c:v>
                </c:pt>
                <c:pt idx="58">
                  <c:v>344.60500000000002</c:v>
                </c:pt>
                <c:pt idx="59">
                  <c:v>344.73</c:v>
                </c:pt>
                <c:pt idx="60">
                  <c:v>344.86500000000001</c:v>
                </c:pt>
                <c:pt idx="61">
                  <c:v>345.005</c:v>
                </c:pt>
                <c:pt idx="62">
                  <c:v>345.13</c:v>
                </c:pt>
                <c:pt idx="63">
                  <c:v>345.27</c:v>
                </c:pt>
                <c:pt idx="64">
                  <c:v>345.4</c:v>
                </c:pt>
                <c:pt idx="65">
                  <c:v>345.53</c:v>
                </c:pt>
                <c:pt idx="66">
                  <c:v>345.65</c:v>
                </c:pt>
                <c:pt idx="67">
                  <c:v>345.77</c:v>
                </c:pt>
                <c:pt idx="68">
                  <c:v>345.875</c:v>
                </c:pt>
                <c:pt idx="69">
                  <c:v>345.97500000000002</c:v>
                </c:pt>
                <c:pt idx="70">
                  <c:v>346.07499999999999</c:v>
                </c:pt>
                <c:pt idx="71">
                  <c:v>346.17500000000001</c:v>
                </c:pt>
                <c:pt idx="72">
                  <c:v>346.28</c:v>
                </c:pt>
                <c:pt idx="73">
                  <c:v>346.39</c:v>
                </c:pt>
                <c:pt idx="74">
                  <c:v>346.495</c:v>
                </c:pt>
                <c:pt idx="75">
                  <c:v>346.61500000000001</c:v>
                </c:pt>
                <c:pt idx="76">
                  <c:v>346.74</c:v>
                </c:pt>
                <c:pt idx="77">
                  <c:v>346.86500000000001</c:v>
                </c:pt>
                <c:pt idx="78">
                  <c:v>346.98500000000001</c:v>
                </c:pt>
                <c:pt idx="79">
                  <c:v>347.09500000000003</c:v>
                </c:pt>
                <c:pt idx="80">
                  <c:v>347.20499999999998</c:v>
                </c:pt>
                <c:pt idx="81">
                  <c:v>347.29999999999995</c:v>
                </c:pt>
                <c:pt idx="82">
                  <c:v>347.40499999999997</c:v>
                </c:pt>
                <c:pt idx="83">
                  <c:v>347.505</c:v>
                </c:pt>
                <c:pt idx="84">
                  <c:v>347.61500000000001</c:v>
                </c:pt>
                <c:pt idx="85">
                  <c:v>347.74</c:v>
                </c:pt>
                <c:pt idx="86">
                  <c:v>347.87</c:v>
                </c:pt>
                <c:pt idx="87">
                  <c:v>348.02499999999998</c:v>
                </c:pt>
                <c:pt idx="88">
                  <c:v>348.185</c:v>
                </c:pt>
                <c:pt idx="89">
                  <c:v>348.37</c:v>
                </c:pt>
                <c:pt idx="90">
                  <c:v>348.56</c:v>
                </c:pt>
                <c:pt idx="91">
                  <c:v>348.76499999999999</c:v>
                </c:pt>
                <c:pt idx="92">
                  <c:v>348.97</c:v>
                </c:pt>
                <c:pt idx="93">
                  <c:v>349.16999999999996</c:v>
                </c:pt>
                <c:pt idx="94">
                  <c:v>349.38499999999999</c:v>
                </c:pt>
                <c:pt idx="95">
                  <c:v>349.59000000000003</c:v>
                </c:pt>
                <c:pt idx="96">
                  <c:v>349.8</c:v>
                </c:pt>
                <c:pt idx="97">
                  <c:v>350.005</c:v>
                </c:pt>
                <c:pt idx="98">
                  <c:v>350.19500000000005</c:v>
                </c:pt>
                <c:pt idx="99">
                  <c:v>350.39499999999998</c:v>
                </c:pt>
                <c:pt idx="100">
                  <c:v>350.58000000000004</c:v>
                </c:pt>
                <c:pt idx="101">
                  <c:v>350.77</c:v>
                </c:pt>
                <c:pt idx="102">
                  <c:v>350.93499999999995</c:v>
                </c:pt>
                <c:pt idx="103">
                  <c:v>351.1</c:v>
                </c:pt>
                <c:pt idx="104">
                  <c:v>351.25</c:v>
                </c:pt>
                <c:pt idx="105">
                  <c:v>351.375</c:v>
                </c:pt>
                <c:pt idx="106">
                  <c:v>351.505</c:v>
                </c:pt>
                <c:pt idx="107">
                  <c:v>351.61500000000001</c:v>
                </c:pt>
                <c:pt idx="108">
                  <c:v>351.73</c:v>
                </c:pt>
                <c:pt idx="109">
                  <c:v>351.83500000000004</c:v>
                </c:pt>
                <c:pt idx="110">
                  <c:v>351.92999999999995</c:v>
                </c:pt>
                <c:pt idx="111">
                  <c:v>352.03499999999997</c:v>
                </c:pt>
                <c:pt idx="112">
                  <c:v>352.13499999999999</c:v>
                </c:pt>
                <c:pt idx="113">
                  <c:v>352.23500000000001</c:v>
                </c:pt>
                <c:pt idx="114">
                  <c:v>352.32500000000005</c:v>
                </c:pt>
                <c:pt idx="115">
                  <c:v>352.42500000000001</c:v>
                </c:pt>
                <c:pt idx="116">
                  <c:v>352.53499999999997</c:v>
                </c:pt>
                <c:pt idx="117">
                  <c:v>352.64</c:v>
                </c:pt>
                <c:pt idx="118">
                  <c:v>352.77</c:v>
                </c:pt>
                <c:pt idx="119">
                  <c:v>352.9</c:v>
                </c:pt>
                <c:pt idx="120">
                  <c:v>353.04</c:v>
                </c:pt>
                <c:pt idx="121">
                  <c:v>353.19499999999999</c:v>
                </c:pt>
                <c:pt idx="122">
                  <c:v>353.33</c:v>
                </c:pt>
                <c:pt idx="123">
                  <c:v>353.48500000000001</c:v>
                </c:pt>
                <c:pt idx="124">
                  <c:v>353.63499999999999</c:v>
                </c:pt>
                <c:pt idx="125">
                  <c:v>353.78999999999996</c:v>
                </c:pt>
                <c:pt idx="126">
                  <c:v>353.93</c:v>
                </c:pt>
                <c:pt idx="127">
                  <c:v>354.065</c:v>
                </c:pt>
                <c:pt idx="128">
                  <c:v>354.20000000000005</c:v>
                </c:pt>
                <c:pt idx="129">
                  <c:v>354.315</c:v>
                </c:pt>
                <c:pt idx="130">
                  <c:v>354.43</c:v>
                </c:pt>
                <c:pt idx="131">
                  <c:v>354.54500000000002</c:v>
                </c:pt>
                <c:pt idx="132">
                  <c:v>354.65499999999997</c:v>
                </c:pt>
                <c:pt idx="133">
                  <c:v>354.76</c:v>
                </c:pt>
                <c:pt idx="134">
                  <c:v>354.85</c:v>
                </c:pt>
                <c:pt idx="135">
                  <c:v>354.935</c:v>
                </c:pt>
                <c:pt idx="136">
                  <c:v>355.01</c:v>
                </c:pt>
                <c:pt idx="137">
                  <c:v>355.08</c:v>
                </c:pt>
                <c:pt idx="138">
                  <c:v>355.13499999999999</c:v>
                </c:pt>
                <c:pt idx="139">
                  <c:v>355.19</c:v>
                </c:pt>
                <c:pt idx="140">
                  <c:v>355.24</c:v>
                </c:pt>
                <c:pt idx="141">
                  <c:v>355.28999999999996</c:v>
                </c:pt>
                <c:pt idx="142">
                  <c:v>355.34500000000003</c:v>
                </c:pt>
                <c:pt idx="143">
                  <c:v>355.40499999999997</c:v>
                </c:pt>
                <c:pt idx="144">
                  <c:v>355.47500000000002</c:v>
                </c:pt>
                <c:pt idx="145">
                  <c:v>355.55500000000001</c:v>
                </c:pt>
                <c:pt idx="146">
                  <c:v>355.63</c:v>
                </c:pt>
                <c:pt idx="147">
                  <c:v>355.71000000000004</c:v>
                </c:pt>
                <c:pt idx="148">
                  <c:v>355.79500000000002</c:v>
                </c:pt>
                <c:pt idx="149">
                  <c:v>355.87</c:v>
                </c:pt>
                <c:pt idx="150">
                  <c:v>355.93</c:v>
                </c:pt>
                <c:pt idx="151">
                  <c:v>355.99</c:v>
                </c:pt>
                <c:pt idx="152">
                  <c:v>356.03499999999997</c:v>
                </c:pt>
                <c:pt idx="153">
                  <c:v>356.07499999999999</c:v>
                </c:pt>
                <c:pt idx="154">
                  <c:v>356.11500000000001</c:v>
                </c:pt>
                <c:pt idx="155">
                  <c:v>356.15499999999997</c:v>
                </c:pt>
                <c:pt idx="156">
                  <c:v>356.20000000000005</c:v>
                </c:pt>
                <c:pt idx="157">
                  <c:v>356.255</c:v>
                </c:pt>
                <c:pt idx="158">
                  <c:v>356.31</c:v>
                </c:pt>
                <c:pt idx="159">
                  <c:v>356.38499999999999</c:v>
                </c:pt>
                <c:pt idx="160">
                  <c:v>356.47</c:v>
                </c:pt>
                <c:pt idx="161">
                  <c:v>356.57</c:v>
                </c:pt>
                <c:pt idx="162">
                  <c:v>356.685</c:v>
                </c:pt>
                <c:pt idx="163">
                  <c:v>356.815</c:v>
                </c:pt>
                <c:pt idx="164">
                  <c:v>356.95</c:v>
                </c:pt>
                <c:pt idx="165">
                  <c:v>357.1</c:v>
                </c:pt>
                <c:pt idx="166">
                  <c:v>357.26</c:v>
                </c:pt>
                <c:pt idx="167">
                  <c:v>357.41999999999996</c:v>
                </c:pt>
                <c:pt idx="168">
                  <c:v>357.58500000000004</c:v>
                </c:pt>
                <c:pt idx="169">
                  <c:v>357.75</c:v>
                </c:pt>
                <c:pt idx="170">
                  <c:v>357.9</c:v>
                </c:pt>
                <c:pt idx="171">
                  <c:v>358.065</c:v>
                </c:pt>
                <c:pt idx="172">
                  <c:v>358.22</c:v>
                </c:pt>
                <c:pt idx="173">
                  <c:v>358.38</c:v>
                </c:pt>
                <c:pt idx="174">
                  <c:v>358.53999999999996</c:v>
                </c:pt>
                <c:pt idx="175">
                  <c:v>358.71500000000003</c:v>
                </c:pt>
                <c:pt idx="176">
                  <c:v>358.88499999999999</c:v>
                </c:pt>
                <c:pt idx="177">
                  <c:v>359.05500000000001</c:v>
                </c:pt>
                <c:pt idx="178">
                  <c:v>359.23</c:v>
                </c:pt>
                <c:pt idx="179">
                  <c:v>359.39499999999998</c:v>
                </c:pt>
                <c:pt idx="180">
                  <c:v>359.565</c:v>
                </c:pt>
                <c:pt idx="181">
                  <c:v>359.73500000000001</c:v>
                </c:pt>
                <c:pt idx="182">
                  <c:v>359.88499999999999</c:v>
                </c:pt>
                <c:pt idx="183">
                  <c:v>360.05</c:v>
                </c:pt>
                <c:pt idx="184">
                  <c:v>360.21000000000004</c:v>
                </c:pt>
                <c:pt idx="185">
                  <c:v>360.37</c:v>
                </c:pt>
                <c:pt idx="186">
                  <c:v>360.52499999999998</c:v>
                </c:pt>
                <c:pt idx="187">
                  <c:v>360.69</c:v>
                </c:pt>
                <c:pt idx="188">
                  <c:v>360.85500000000002</c:v>
                </c:pt>
                <c:pt idx="189">
                  <c:v>361</c:v>
                </c:pt>
                <c:pt idx="190">
                  <c:v>361.15499999999997</c:v>
                </c:pt>
                <c:pt idx="191">
                  <c:v>361.29499999999996</c:v>
                </c:pt>
                <c:pt idx="192">
                  <c:v>361.435</c:v>
                </c:pt>
                <c:pt idx="193">
                  <c:v>361.57</c:v>
                </c:pt>
                <c:pt idx="194">
                  <c:v>361.69499999999999</c:v>
                </c:pt>
                <c:pt idx="195">
                  <c:v>361.82</c:v>
                </c:pt>
                <c:pt idx="196">
                  <c:v>361.94499999999999</c:v>
                </c:pt>
                <c:pt idx="197">
                  <c:v>362.065</c:v>
                </c:pt>
                <c:pt idx="198">
                  <c:v>362.18</c:v>
                </c:pt>
                <c:pt idx="199">
                  <c:v>362.28499999999997</c:v>
                </c:pt>
                <c:pt idx="200">
                  <c:v>362.375</c:v>
                </c:pt>
                <c:pt idx="201">
                  <c:v>362.46</c:v>
                </c:pt>
                <c:pt idx="202">
                  <c:v>362.54</c:v>
                </c:pt>
                <c:pt idx="203">
                  <c:v>362.61500000000001</c:v>
                </c:pt>
                <c:pt idx="204">
                  <c:v>362.69499999999999</c:v>
                </c:pt>
                <c:pt idx="205">
                  <c:v>362.77</c:v>
                </c:pt>
                <c:pt idx="206">
                  <c:v>362.85</c:v>
                </c:pt>
                <c:pt idx="207">
                  <c:v>362.94499999999999</c:v>
                </c:pt>
                <c:pt idx="208">
                  <c:v>363.05500000000001</c:v>
                </c:pt>
                <c:pt idx="209">
                  <c:v>363.185</c:v>
                </c:pt>
                <c:pt idx="210">
                  <c:v>363.32499999999999</c:v>
                </c:pt>
                <c:pt idx="211">
                  <c:v>363.49</c:v>
                </c:pt>
                <c:pt idx="212">
                  <c:v>363.66999999999996</c:v>
                </c:pt>
                <c:pt idx="213">
                  <c:v>363.86500000000001</c:v>
                </c:pt>
                <c:pt idx="214">
                  <c:v>364.08</c:v>
                </c:pt>
                <c:pt idx="215">
                  <c:v>364.30499999999995</c:v>
                </c:pt>
                <c:pt idx="216">
                  <c:v>364.54</c:v>
                </c:pt>
                <c:pt idx="217">
                  <c:v>364.78999999999996</c:v>
                </c:pt>
                <c:pt idx="218">
                  <c:v>365.02</c:v>
                </c:pt>
                <c:pt idx="219">
                  <c:v>365.28</c:v>
                </c:pt>
                <c:pt idx="220">
                  <c:v>365.53499999999997</c:v>
                </c:pt>
                <c:pt idx="221">
                  <c:v>365.80499999999995</c:v>
                </c:pt>
                <c:pt idx="222">
                  <c:v>366.065</c:v>
                </c:pt>
                <c:pt idx="223">
                  <c:v>366.32</c:v>
                </c:pt>
                <c:pt idx="224">
                  <c:v>366.56</c:v>
                </c:pt>
                <c:pt idx="225">
                  <c:v>366.77</c:v>
                </c:pt>
                <c:pt idx="226">
                  <c:v>366.96500000000003</c:v>
                </c:pt>
                <c:pt idx="227">
                  <c:v>367.13</c:v>
                </c:pt>
                <c:pt idx="228">
                  <c:v>367.28</c:v>
                </c:pt>
                <c:pt idx="229">
                  <c:v>367.40499999999997</c:v>
                </c:pt>
                <c:pt idx="230">
                  <c:v>367.505</c:v>
                </c:pt>
                <c:pt idx="231">
                  <c:v>367.60500000000002</c:v>
                </c:pt>
                <c:pt idx="232">
                  <c:v>367.69499999999999</c:v>
                </c:pt>
                <c:pt idx="233">
                  <c:v>367.78</c:v>
                </c:pt>
                <c:pt idx="234">
                  <c:v>367.86</c:v>
                </c:pt>
                <c:pt idx="235">
                  <c:v>367.95</c:v>
                </c:pt>
                <c:pt idx="236">
                  <c:v>368.03999999999996</c:v>
                </c:pt>
                <c:pt idx="237">
                  <c:v>368.13499999999999</c:v>
                </c:pt>
                <c:pt idx="238">
                  <c:v>368.25</c:v>
                </c:pt>
                <c:pt idx="239">
                  <c:v>368.35500000000002</c:v>
                </c:pt>
                <c:pt idx="240">
                  <c:v>368.48</c:v>
                </c:pt>
                <c:pt idx="241">
                  <c:v>368.60500000000002</c:v>
                </c:pt>
                <c:pt idx="242">
                  <c:v>368.72</c:v>
                </c:pt>
                <c:pt idx="243">
                  <c:v>368.85</c:v>
                </c:pt>
                <c:pt idx="244">
                  <c:v>368.97500000000002</c:v>
                </c:pt>
                <c:pt idx="245">
                  <c:v>369.11500000000001</c:v>
                </c:pt>
                <c:pt idx="246">
                  <c:v>369.26</c:v>
                </c:pt>
                <c:pt idx="247">
                  <c:v>369.40499999999997</c:v>
                </c:pt>
                <c:pt idx="248">
                  <c:v>369.56</c:v>
                </c:pt>
                <c:pt idx="249">
                  <c:v>369.70500000000004</c:v>
                </c:pt>
                <c:pt idx="250">
                  <c:v>369.85500000000002</c:v>
                </c:pt>
                <c:pt idx="251">
                  <c:v>369.995</c:v>
                </c:pt>
                <c:pt idx="252">
                  <c:v>370.13499999999999</c:v>
                </c:pt>
                <c:pt idx="253">
                  <c:v>370.27499999999998</c:v>
                </c:pt>
                <c:pt idx="254">
                  <c:v>370.39</c:v>
                </c:pt>
                <c:pt idx="255">
                  <c:v>370.51</c:v>
                </c:pt>
                <c:pt idx="256">
                  <c:v>370.63</c:v>
                </c:pt>
                <c:pt idx="257">
                  <c:v>370.755</c:v>
                </c:pt>
                <c:pt idx="258">
                  <c:v>370.875</c:v>
                </c:pt>
                <c:pt idx="259">
                  <c:v>371</c:v>
                </c:pt>
                <c:pt idx="260">
                  <c:v>371.13</c:v>
                </c:pt>
                <c:pt idx="261">
                  <c:v>371.25</c:v>
                </c:pt>
                <c:pt idx="262">
                  <c:v>371.39</c:v>
                </c:pt>
                <c:pt idx="263">
                  <c:v>371.53</c:v>
                </c:pt>
                <c:pt idx="264">
                  <c:v>371.685</c:v>
                </c:pt>
                <c:pt idx="265">
                  <c:v>371.85</c:v>
                </c:pt>
                <c:pt idx="266">
                  <c:v>372.005</c:v>
                </c:pt>
                <c:pt idx="267">
                  <c:v>372.185</c:v>
                </c:pt>
                <c:pt idx="268">
                  <c:v>372.37</c:v>
                </c:pt>
                <c:pt idx="269">
                  <c:v>372.57499999999999</c:v>
                </c:pt>
                <c:pt idx="270">
                  <c:v>372.78500000000003</c:v>
                </c:pt>
                <c:pt idx="271">
                  <c:v>373.01499999999999</c:v>
                </c:pt>
                <c:pt idx="272">
                  <c:v>373.255</c:v>
                </c:pt>
                <c:pt idx="273">
                  <c:v>373.48500000000001</c:v>
                </c:pt>
                <c:pt idx="274">
                  <c:v>373.72500000000002</c:v>
                </c:pt>
                <c:pt idx="275">
                  <c:v>373.94499999999999</c:v>
                </c:pt>
                <c:pt idx="276">
                  <c:v>374.16499999999996</c:v>
                </c:pt>
                <c:pt idx="277">
                  <c:v>374.375</c:v>
                </c:pt>
                <c:pt idx="278">
                  <c:v>374.55500000000001</c:v>
                </c:pt>
                <c:pt idx="279">
                  <c:v>374.74</c:v>
                </c:pt>
                <c:pt idx="280">
                  <c:v>374.91499999999996</c:v>
                </c:pt>
                <c:pt idx="281">
                  <c:v>375.08500000000004</c:v>
                </c:pt>
                <c:pt idx="282">
                  <c:v>375.23500000000001</c:v>
                </c:pt>
                <c:pt idx="283">
                  <c:v>375.38499999999999</c:v>
                </c:pt>
                <c:pt idx="284">
                  <c:v>375.53999999999996</c:v>
                </c:pt>
                <c:pt idx="285">
                  <c:v>375.685</c:v>
                </c:pt>
                <c:pt idx="286">
                  <c:v>375.84000000000003</c:v>
                </c:pt>
                <c:pt idx="287">
                  <c:v>375.98500000000001</c:v>
                </c:pt>
                <c:pt idx="288">
                  <c:v>376.13499999999999</c:v>
                </c:pt>
                <c:pt idx="289">
                  <c:v>376.28999999999996</c:v>
                </c:pt>
                <c:pt idx="290">
                  <c:v>376.43499999999995</c:v>
                </c:pt>
                <c:pt idx="291">
                  <c:v>376.59500000000003</c:v>
                </c:pt>
                <c:pt idx="292">
                  <c:v>376.76</c:v>
                </c:pt>
                <c:pt idx="293">
                  <c:v>376.91999999999996</c:v>
                </c:pt>
                <c:pt idx="294">
                  <c:v>377.08</c:v>
                </c:pt>
                <c:pt idx="295">
                  <c:v>377.24</c:v>
                </c:pt>
                <c:pt idx="296">
                  <c:v>377.40999999999997</c:v>
                </c:pt>
                <c:pt idx="297">
                  <c:v>377.57</c:v>
                </c:pt>
                <c:pt idx="298">
                  <c:v>377.73500000000001</c:v>
                </c:pt>
                <c:pt idx="299">
                  <c:v>377.9</c:v>
                </c:pt>
                <c:pt idx="300">
                  <c:v>378.08</c:v>
                </c:pt>
                <c:pt idx="301">
                  <c:v>378.26499999999999</c:v>
                </c:pt>
                <c:pt idx="302">
                  <c:v>378.435</c:v>
                </c:pt>
                <c:pt idx="303">
                  <c:v>378.63</c:v>
                </c:pt>
                <c:pt idx="304">
                  <c:v>378.815</c:v>
                </c:pt>
                <c:pt idx="305">
                  <c:v>379.01</c:v>
                </c:pt>
                <c:pt idx="306">
                  <c:v>379.19500000000005</c:v>
                </c:pt>
                <c:pt idx="307">
                  <c:v>379.39</c:v>
                </c:pt>
                <c:pt idx="308">
                  <c:v>379.58500000000004</c:v>
                </c:pt>
                <c:pt idx="309">
                  <c:v>379.77499999999998</c:v>
                </c:pt>
                <c:pt idx="310">
                  <c:v>379.97500000000002</c:v>
                </c:pt>
                <c:pt idx="311">
                  <c:v>380.15999999999997</c:v>
                </c:pt>
                <c:pt idx="312">
                  <c:v>380.35</c:v>
                </c:pt>
                <c:pt idx="313">
                  <c:v>380.52499999999998</c:v>
                </c:pt>
                <c:pt idx="314">
                  <c:v>380.67500000000001</c:v>
                </c:pt>
                <c:pt idx="315">
                  <c:v>380.83500000000004</c:v>
                </c:pt>
                <c:pt idx="316">
                  <c:v>380.97</c:v>
                </c:pt>
                <c:pt idx="317">
                  <c:v>381.1</c:v>
                </c:pt>
                <c:pt idx="318">
                  <c:v>381.22</c:v>
                </c:pt>
                <c:pt idx="319">
                  <c:v>381.34000000000003</c:v>
                </c:pt>
                <c:pt idx="320">
                  <c:v>381.47</c:v>
                </c:pt>
                <c:pt idx="321">
                  <c:v>381.6</c:v>
                </c:pt>
                <c:pt idx="322">
                  <c:v>381.755</c:v>
                </c:pt>
                <c:pt idx="323">
                  <c:v>381.91499999999996</c:v>
                </c:pt>
                <c:pt idx="324">
                  <c:v>382.08499999999998</c:v>
                </c:pt>
                <c:pt idx="325">
                  <c:v>382.27</c:v>
                </c:pt>
                <c:pt idx="326">
                  <c:v>382.44</c:v>
                </c:pt>
                <c:pt idx="327">
                  <c:v>382.63499999999999</c:v>
                </c:pt>
                <c:pt idx="328">
                  <c:v>382.82500000000005</c:v>
                </c:pt>
                <c:pt idx="329">
                  <c:v>383.02</c:v>
                </c:pt>
                <c:pt idx="330">
                  <c:v>383.2</c:v>
                </c:pt>
                <c:pt idx="331">
                  <c:v>383.39</c:v>
                </c:pt>
                <c:pt idx="332">
                  <c:v>383.56</c:v>
                </c:pt>
                <c:pt idx="333">
                  <c:v>383.72</c:v>
                </c:pt>
                <c:pt idx="334">
                  <c:v>383.88</c:v>
                </c:pt>
                <c:pt idx="335">
                  <c:v>384.02499999999998</c:v>
                </c:pt>
                <c:pt idx="336">
                  <c:v>384.17500000000001</c:v>
                </c:pt>
                <c:pt idx="337">
                  <c:v>384.32499999999999</c:v>
                </c:pt>
                <c:pt idx="338">
                  <c:v>384.46500000000003</c:v>
                </c:pt>
                <c:pt idx="339">
                  <c:v>384.61</c:v>
                </c:pt>
                <c:pt idx="340">
                  <c:v>384.76</c:v>
                </c:pt>
                <c:pt idx="341">
                  <c:v>384.90499999999997</c:v>
                </c:pt>
                <c:pt idx="342">
                  <c:v>385.04499999999996</c:v>
                </c:pt>
                <c:pt idx="343">
                  <c:v>385.18</c:v>
                </c:pt>
                <c:pt idx="344">
                  <c:v>385.31</c:v>
                </c:pt>
                <c:pt idx="345">
                  <c:v>385.44499999999999</c:v>
                </c:pt>
                <c:pt idx="346">
                  <c:v>385.56</c:v>
                </c:pt>
                <c:pt idx="347">
                  <c:v>385.66999999999996</c:v>
                </c:pt>
                <c:pt idx="348">
                  <c:v>385.78499999999997</c:v>
                </c:pt>
                <c:pt idx="349">
                  <c:v>385.9</c:v>
                </c:pt>
                <c:pt idx="350">
                  <c:v>386.02</c:v>
                </c:pt>
                <c:pt idx="351">
                  <c:v>386.15</c:v>
                </c:pt>
                <c:pt idx="352">
                  <c:v>386.28999999999996</c:v>
                </c:pt>
                <c:pt idx="353">
                  <c:v>386.45000000000005</c:v>
                </c:pt>
                <c:pt idx="354">
                  <c:v>386.6</c:v>
                </c:pt>
                <c:pt idx="355">
                  <c:v>386.76</c:v>
                </c:pt>
                <c:pt idx="356">
                  <c:v>386.92499999999995</c:v>
                </c:pt>
                <c:pt idx="357">
                  <c:v>387.1</c:v>
                </c:pt>
                <c:pt idx="358">
                  <c:v>387.28499999999997</c:v>
                </c:pt>
                <c:pt idx="359">
                  <c:v>387.47500000000002</c:v>
                </c:pt>
                <c:pt idx="360">
                  <c:v>387.685</c:v>
                </c:pt>
                <c:pt idx="361">
                  <c:v>387.90499999999997</c:v>
                </c:pt>
                <c:pt idx="362">
                  <c:v>388.1</c:v>
                </c:pt>
                <c:pt idx="363">
                  <c:v>388.32500000000005</c:v>
                </c:pt>
                <c:pt idx="364">
                  <c:v>388.52499999999998</c:v>
                </c:pt>
                <c:pt idx="365">
                  <c:v>388.745</c:v>
                </c:pt>
                <c:pt idx="366">
                  <c:v>388.94500000000005</c:v>
                </c:pt>
                <c:pt idx="367">
                  <c:v>389.13499999999999</c:v>
                </c:pt>
                <c:pt idx="368">
                  <c:v>389.32</c:v>
                </c:pt>
                <c:pt idx="369">
                  <c:v>389.48500000000001</c:v>
                </c:pt>
                <c:pt idx="370">
                  <c:v>389.64499999999998</c:v>
                </c:pt>
                <c:pt idx="371">
                  <c:v>389.78999999999996</c:v>
                </c:pt>
                <c:pt idx="372">
                  <c:v>389.94500000000005</c:v>
                </c:pt>
                <c:pt idx="373">
                  <c:v>390.10500000000002</c:v>
                </c:pt>
                <c:pt idx="374">
                  <c:v>390.245</c:v>
                </c:pt>
                <c:pt idx="375">
                  <c:v>390.41499999999996</c:v>
                </c:pt>
                <c:pt idx="376">
                  <c:v>390.59000000000003</c:v>
                </c:pt>
                <c:pt idx="377">
                  <c:v>390.78</c:v>
                </c:pt>
                <c:pt idx="378">
                  <c:v>390.98</c:v>
                </c:pt>
                <c:pt idx="379">
                  <c:v>391.19499999999999</c:v>
                </c:pt>
                <c:pt idx="380">
                  <c:v>391.41499999999996</c:v>
                </c:pt>
                <c:pt idx="381">
                  <c:v>391.63499999999999</c:v>
                </c:pt>
                <c:pt idx="382">
                  <c:v>391.85</c:v>
                </c:pt>
                <c:pt idx="383">
                  <c:v>392.06</c:v>
                </c:pt>
                <c:pt idx="384">
                  <c:v>392.26499999999999</c:v>
                </c:pt>
                <c:pt idx="385">
                  <c:v>392.46499999999997</c:v>
                </c:pt>
                <c:pt idx="386">
                  <c:v>392.65</c:v>
                </c:pt>
                <c:pt idx="387">
                  <c:v>392.84500000000003</c:v>
                </c:pt>
                <c:pt idx="388">
                  <c:v>393.02499999999998</c:v>
                </c:pt>
                <c:pt idx="389">
                  <c:v>393.23</c:v>
                </c:pt>
                <c:pt idx="390">
                  <c:v>393.43</c:v>
                </c:pt>
                <c:pt idx="391">
                  <c:v>393.65</c:v>
                </c:pt>
                <c:pt idx="392">
                  <c:v>393.88</c:v>
                </c:pt>
                <c:pt idx="393">
                  <c:v>394.11</c:v>
                </c:pt>
                <c:pt idx="394">
                  <c:v>394.35</c:v>
                </c:pt>
                <c:pt idx="395">
                  <c:v>394.59500000000003</c:v>
                </c:pt>
                <c:pt idx="396">
                  <c:v>394.85</c:v>
                </c:pt>
                <c:pt idx="397">
                  <c:v>395.11500000000001</c:v>
                </c:pt>
                <c:pt idx="398">
                  <c:v>395.36</c:v>
                </c:pt>
                <c:pt idx="399">
                  <c:v>395.625</c:v>
                </c:pt>
                <c:pt idx="400">
                  <c:v>395.86500000000001</c:v>
                </c:pt>
                <c:pt idx="401">
                  <c:v>396.1</c:v>
                </c:pt>
                <c:pt idx="402">
                  <c:v>396.32</c:v>
                </c:pt>
                <c:pt idx="403">
                  <c:v>396.52</c:v>
                </c:pt>
                <c:pt idx="404">
                  <c:v>396.71</c:v>
                </c:pt>
                <c:pt idx="405">
                  <c:v>396.875</c:v>
                </c:pt>
                <c:pt idx="406">
                  <c:v>397.03499999999997</c:v>
                </c:pt>
                <c:pt idx="407">
                  <c:v>397.17500000000001</c:v>
                </c:pt>
                <c:pt idx="408">
                  <c:v>397.31</c:v>
                </c:pt>
                <c:pt idx="409">
                  <c:v>397.44000000000005</c:v>
                </c:pt>
                <c:pt idx="410">
                  <c:v>397.56</c:v>
                </c:pt>
                <c:pt idx="411">
                  <c:v>397.7</c:v>
                </c:pt>
                <c:pt idx="412">
                  <c:v>397.83500000000004</c:v>
                </c:pt>
                <c:pt idx="413">
                  <c:v>397.98500000000001</c:v>
                </c:pt>
                <c:pt idx="414">
                  <c:v>398.14</c:v>
                </c:pt>
                <c:pt idx="415">
                  <c:v>398.29500000000002</c:v>
                </c:pt>
                <c:pt idx="416">
                  <c:v>398.46</c:v>
                </c:pt>
                <c:pt idx="417">
                  <c:v>398.61500000000001</c:v>
                </c:pt>
                <c:pt idx="418">
                  <c:v>398.78499999999997</c:v>
                </c:pt>
                <c:pt idx="419">
                  <c:v>398.94499999999999</c:v>
                </c:pt>
                <c:pt idx="420">
                  <c:v>399.11</c:v>
                </c:pt>
                <c:pt idx="421">
                  <c:v>399.28499999999997</c:v>
                </c:pt>
                <c:pt idx="422">
                  <c:v>399.435</c:v>
                </c:pt>
                <c:pt idx="423">
                  <c:v>399.62</c:v>
                </c:pt>
                <c:pt idx="424">
                  <c:v>399.81</c:v>
                </c:pt>
                <c:pt idx="425">
                  <c:v>399.95500000000004</c:v>
                </c:pt>
                <c:pt idx="426">
                  <c:v>400.185</c:v>
                </c:pt>
                <c:pt idx="427">
                  <c:v>400.435</c:v>
                </c:pt>
                <c:pt idx="428">
                  <c:v>400.72</c:v>
                </c:pt>
                <c:pt idx="429">
                  <c:v>400.995</c:v>
                </c:pt>
                <c:pt idx="430">
                  <c:v>401.32500000000005</c:v>
                </c:pt>
                <c:pt idx="431">
                  <c:v>401.63</c:v>
                </c:pt>
                <c:pt idx="432">
                  <c:v>401.78499999999997</c:v>
                </c:pt>
                <c:pt idx="433">
                  <c:v>402.1</c:v>
                </c:pt>
                <c:pt idx="434">
                  <c:v>402.38499999999999</c:v>
                </c:pt>
                <c:pt idx="435">
                  <c:v>402.67500000000001</c:v>
                </c:pt>
                <c:pt idx="436">
                  <c:v>402.94</c:v>
                </c:pt>
                <c:pt idx="437">
                  <c:v>403.20500000000004</c:v>
                </c:pt>
                <c:pt idx="438">
                  <c:v>403.44499999999999</c:v>
                </c:pt>
                <c:pt idx="439">
                  <c:v>403.685</c:v>
                </c:pt>
                <c:pt idx="440">
                  <c:v>403.91499999999996</c:v>
                </c:pt>
                <c:pt idx="441">
                  <c:v>404.125</c:v>
                </c:pt>
                <c:pt idx="442">
                  <c:v>404.33000000000004</c:v>
                </c:pt>
                <c:pt idx="443">
                  <c:v>404.52</c:v>
                </c:pt>
                <c:pt idx="444">
                  <c:v>404.70500000000004</c:v>
                </c:pt>
                <c:pt idx="445">
                  <c:v>404.88499999999999</c:v>
                </c:pt>
                <c:pt idx="446">
                  <c:v>405.03999999999996</c:v>
                </c:pt>
                <c:pt idx="447">
                  <c:v>405.21000000000004</c:v>
                </c:pt>
                <c:pt idx="448">
                  <c:v>405.38</c:v>
                </c:pt>
                <c:pt idx="449">
                  <c:v>405.56</c:v>
                </c:pt>
                <c:pt idx="450">
                  <c:v>405.73500000000001</c:v>
                </c:pt>
                <c:pt idx="451">
                  <c:v>405.92</c:v>
                </c:pt>
                <c:pt idx="452">
                  <c:v>406.12</c:v>
                </c:pt>
                <c:pt idx="453">
                  <c:v>406.315</c:v>
                </c:pt>
                <c:pt idx="454">
                  <c:v>406.52</c:v>
                </c:pt>
                <c:pt idx="455">
                  <c:v>406.72500000000002</c:v>
                </c:pt>
                <c:pt idx="456">
                  <c:v>406.935</c:v>
                </c:pt>
                <c:pt idx="457">
                  <c:v>407.14</c:v>
                </c:pt>
                <c:pt idx="458">
                  <c:v>407.32500000000005</c:v>
                </c:pt>
                <c:pt idx="459">
                  <c:v>407.52499999999998</c:v>
                </c:pt>
                <c:pt idx="460">
                  <c:v>407.71500000000003</c:v>
                </c:pt>
                <c:pt idx="461">
                  <c:v>407.9</c:v>
                </c:pt>
                <c:pt idx="462">
                  <c:v>408.07499999999999</c:v>
                </c:pt>
                <c:pt idx="463">
                  <c:v>408.25</c:v>
                </c:pt>
                <c:pt idx="464">
                  <c:v>408.42500000000001</c:v>
                </c:pt>
                <c:pt idx="465">
                  <c:v>408.59500000000003</c:v>
                </c:pt>
                <c:pt idx="466">
                  <c:v>408.78</c:v>
                </c:pt>
                <c:pt idx="467">
                  <c:v>408.96500000000003</c:v>
                </c:pt>
                <c:pt idx="468">
                  <c:v>409.17</c:v>
                </c:pt>
                <c:pt idx="469">
                  <c:v>409.39</c:v>
                </c:pt>
                <c:pt idx="470">
                  <c:v>409.6</c:v>
                </c:pt>
                <c:pt idx="471">
                  <c:v>409.83500000000004</c:v>
                </c:pt>
                <c:pt idx="472">
                  <c:v>410.07500000000005</c:v>
                </c:pt>
                <c:pt idx="473">
                  <c:v>410.32</c:v>
                </c:pt>
                <c:pt idx="474">
                  <c:v>410.55</c:v>
                </c:pt>
                <c:pt idx="475">
                  <c:v>410.78499999999997</c:v>
                </c:pt>
                <c:pt idx="476">
                  <c:v>411.005</c:v>
                </c:pt>
                <c:pt idx="477">
                  <c:v>411.22</c:v>
                </c:pt>
                <c:pt idx="478">
                  <c:v>411.44</c:v>
                </c:pt>
                <c:pt idx="479">
                  <c:v>411.64499999999998</c:v>
                </c:pt>
                <c:pt idx="480">
                  <c:v>411.85500000000002</c:v>
                </c:pt>
                <c:pt idx="481">
                  <c:v>412.065</c:v>
                </c:pt>
                <c:pt idx="482">
                  <c:v>412.255</c:v>
                </c:pt>
                <c:pt idx="483">
                  <c:v>412.47</c:v>
                </c:pt>
                <c:pt idx="484">
                  <c:v>412.685</c:v>
                </c:pt>
                <c:pt idx="485">
                  <c:v>412.91499999999996</c:v>
                </c:pt>
                <c:pt idx="486">
                  <c:v>413.15</c:v>
                </c:pt>
                <c:pt idx="487">
                  <c:v>413.40499999999997</c:v>
                </c:pt>
                <c:pt idx="488">
                  <c:v>413.67500000000001</c:v>
                </c:pt>
                <c:pt idx="489">
                  <c:v>413.94499999999999</c:v>
                </c:pt>
                <c:pt idx="490">
                  <c:v>414.22</c:v>
                </c:pt>
                <c:pt idx="491">
                  <c:v>414.495</c:v>
                </c:pt>
              </c:numCache>
            </c:numRef>
          </c:yVal>
          <c:smooth val="1"/>
        </c:ser>
        <c:dLbls>
          <c:showLegendKey val="0"/>
          <c:showVal val="0"/>
          <c:showCatName val="0"/>
          <c:showSerName val="0"/>
          <c:showPercent val="0"/>
          <c:showBubbleSize val="0"/>
        </c:dLbls>
        <c:axId val="180404224"/>
        <c:axId val="180404800"/>
      </c:scatterChart>
      <c:valAx>
        <c:axId val="180404224"/>
        <c:scaling>
          <c:orientation val="minMax"/>
          <c:max val="2020"/>
          <c:min val="1980"/>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fr-FR"/>
          </a:p>
        </c:txPr>
        <c:crossAx val="180404800"/>
        <c:crossesAt val="0"/>
        <c:crossBetween val="midCat"/>
      </c:valAx>
      <c:valAx>
        <c:axId val="180404800"/>
        <c:scaling>
          <c:orientation val="minMax"/>
          <c:max val="420"/>
          <c:min val="330"/>
        </c:scaling>
        <c:delete val="0"/>
        <c:axPos val="l"/>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1" i="0" u="none" strike="noStrike" baseline="0">
                <a:solidFill>
                  <a:srgbClr val="000000"/>
                </a:solidFill>
                <a:latin typeface="Calibri"/>
                <a:ea typeface="Calibri"/>
                <a:cs typeface="Calibri"/>
              </a:defRPr>
            </a:pPr>
            <a:endParaRPr lang="fr-FR"/>
          </a:p>
        </c:txPr>
        <c:crossAx val="180404224"/>
        <c:crossesAt val="0"/>
        <c:crossBetween val="midCat"/>
      </c:valAx>
      <c:spPr>
        <a:solidFill>
          <a:srgbClr val="FFFFFF"/>
        </a:solidFill>
        <a:ln w="25400">
          <a:noFill/>
        </a:ln>
      </c:spPr>
    </c:plotArea>
    <c:legend>
      <c:legendPos val="r"/>
      <c:layout>
        <c:manualLayout>
          <c:xMode val="edge"/>
          <c:yMode val="edge"/>
          <c:x val="4.7840923819707733E-2"/>
          <c:y val="4.017974315710536E-2"/>
          <c:w val="0.31945436797252208"/>
          <c:h val="0.3638507100674917"/>
        </c:manualLayout>
      </c:layout>
      <c:overlay val="0"/>
      <c:spPr>
        <a:solidFill>
          <a:srgbClr val="F2F2F2"/>
        </a:solidFill>
        <a:ln w="25400">
          <a:noFill/>
        </a:ln>
      </c:spPr>
      <c:txPr>
        <a:bodyPr/>
        <a:lstStyle/>
        <a:p>
          <a:pPr>
            <a:defRPr sz="850" b="1"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2F2F2"/>
    </a:solidFill>
    <a:ln w="3175">
      <a:solidFill>
        <a:srgbClr val="80808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89" l="0.78740157499999996" r="0.78740157499999996" t="0.98425196899999989" header="0.51180555555555562" footer="0.51180555555555562"/>
    <c:pageSetup firstPageNumber="0"/>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fr-FR"/>
              <a:t>Anomalie de surface océan intertropical</a:t>
            </a:r>
          </a:p>
        </c:rich>
      </c:tx>
      <c:layout>
        <c:manualLayout>
          <c:xMode val="edge"/>
          <c:yMode val="edge"/>
          <c:x val="7.1196022457762353E-2"/>
          <c:y val="1.904824396950381E-2"/>
        </c:manualLayout>
      </c:layout>
      <c:overlay val="0"/>
      <c:spPr>
        <a:noFill/>
        <a:ln w="25400">
          <a:noFill/>
        </a:ln>
      </c:spPr>
    </c:title>
    <c:autoTitleDeleted val="0"/>
    <c:plotArea>
      <c:layout>
        <c:manualLayout>
          <c:layoutTarget val="inner"/>
          <c:xMode val="edge"/>
          <c:yMode val="edge"/>
          <c:x val="7.4482051220683423E-2"/>
          <c:y val="0.21111810446104518"/>
          <c:w val="0.87297345327771581"/>
          <c:h val="0.70795995932049716"/>
        </c:manualLayout>
      </c:layout>
      <c:scatterChart>
        <c:scatterStyle val="lineMarker"/>
        <c:varyColors val="0"/>
        <c:ser>
          <c:idx val="0"/>
          <c:order val="0"/>
          <c:tx>
            <c:strRef>
              <c:f>'Modelisation SSTI'!$D$3</c:f>
              <c:strCache>
                <c:ptCount val="1"/>
                <c:pt idx="0">
                  <c:v>SSTI (°C)</c:v>
                </c:pt>
              </c:strCache>
            </c:strRef>
          </c:tx>
          <c:spPr>
            <a:ln w="25400">
              <a:solidFill>
                <a:srgbClr val="0070C0"/>
              </a:solidFill>
              <a:prstDash val="solid"/>
            </a:ln>
          </c:spPr>
          <c:marker>
            <c:symbol val="none"/>
          </c:marker>
          <c:dLbls>
            <c:spPr>
              <a:noFill/>
              <a:ln w="25400">
                <a:noFill/>
              </a:ln>
            </c:spPr>
            <c:txPr>
              <a:bodyPr/>
              <a:lstStyle/>
              <a:p>
                <a:pPr>
                  <a:defRPr sz="60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0"/>
          </c:dLbls>
          <c:trendline>
            <c:spPr>
              <a:ln w="38100">
                <a:solidFill>
                  <a:srgbClr val="FF0000"/>
                </a:solidFill>
                <a:prstDash val="sysDash"/>
              </a:ln>
            </c:spPr>
            <c:trendlineType val="linear"/>
            <c:dispRSqr val="0"/>
            <c:dispEq val="1"/>
            <c:trendlineLbl>
              <c:layout>
                <c:manualLayout>
                  <c:x val="-0.1282344054691599"/>
                  <c:y val="1.4322514741612185E-2"/>
                </c:manualLayout>
              </c:layout>
              <c:numFmt formatCode="#,##0.000" sourceLinked="0"/>
              <c:spPr>
                <a:solidFill>
                  <a:srgbClr val="F2DCDB"/>
                </a:solidFill>
                <a:ln w="25400">
                  <a:noFill/>
                </a:ln>
              </c:spPr>
              <c:txPr>
                <a:bodyPr/>
                <a:lstStyle/>
                <a:p>
                  <a:pPr algn="l">
                    <a:defRPr sz="1600" b="1" i="0" u="none" strike="noStrike" baseline="0">
                      <a:solidFill>
                        <a:srgbClr val="FF0000"/>
                      </a:solidFill>
                      <a:latin typeface="Calibri"/>
                      <a:ea typeface="Calibri"/>
                      <a:cs typeface="Calibri"/>
                    </a:defRPr>
                  </a:pPr>
                  <a:endParaRPr lang="fr-FR"/>
                </a:p>
              </c:txPr>
            </c:trendlineLbl>
          </c:trendline>
          <c:xVal>
            <c:numRef>
              <c:f>'Modelisation SSTI'!$C$4:$C$46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xVal>
          <c:yVal>
            <c:numRef>
              <c:f>'Modelisation SSTI'!$D$4:$D$46</c:f>
              <c:numCache>
                <c:formatCode>General</c:formatCode>
                <c:ptCount val="43"/>
                <c:pt idx="0">
                  <c:v>6.13E-3</c:v>
                </c:pt>
                <c:pt idx="1">
                  <c:v>0.15590999999999999</c:v>
                </c:pt>
                <c:pt idx="2">
                  <c:v>0.18831999999999999</c:v>
                </c:pt>
                <c:pt idx="3">
                  <c:v>9.2920000000000003E-2</c:v>
                </c:pt>
                <c:pt idx="4">
                  <c:v>0.22216</c:v>
                </c:pt>
                <c:pt idx="5">
                  <c:v>0.36221999999999999</c:v>
                </c:pt>
                <c:pt idx="6">
                  <c:v>6.7549999999999999E-2</c:v>
                </c:pt>
                <c:pt idx="7">
                  <c:v>-4.512E-2</c:v>
                </c:pt>
                <c:pt idx="8">
                  <c:v>0.11924999999999999</c:v>
                </c:pt>
                <c:pt idx="9">
                  <c:v>0.47569</c:v>
                </c:pt>
                <c:pt idx="10">
                  <c:v>0.26984999999999998</c:v>
                </c:pt>
                <c:pt idx="11">
                  <c:v>7.4590000000000004E-2</c:v>
                </c:pt>
                <c:pt idx="12">
                  <c:v>0.28776000000000002</c:v>
                </c:pt>
                <c:pt idx="13">
                  <c:v>0.32650000000000001</c:v>
                </c:pt>
                <c:pt idx="14">
                  <c:v>0.25407999999999997</c:v>
                </c:pt>
                <c:pt idx="15">
                  <c:v>0.26801000000000003</c:v>
                </c:pt>
                <c:pt idx="16">
                  <c:v>0.28225</c:v>
                </c:pt>
                <c:pt idx="17">
                  <c:v>0.38617000000000001</c:v>
                </c:pt>
                <c:pt idx="18">
                  <c:v>0.26191999999999999</c:v>
                </c:pt>
                <c:pt idx="19">
                  <c:v>0.50692000000000004</c:v>
                </c:pt>
                <c:pt idx="20">
                  <c:v>0.64461000000000002</c:v>
                </c:pt>
                <c:pt idx="21">
                  <c:v>0.12756999999999999</c:v>
                </c:pt>
                <c:pt idx="22">
                  <c:v>0.17346</c:v>
                </c:pt>
                <c:pt idx="23">
                  <c:v>0.33834999999999998</c:v>
                </c:pt>
                <c:pt idx="24">
                  <c:v>0.48183999999999999</c:v>
                </c:pt>
                <c:pt idx="25">
                  <c:v>0.52864</c:v>
                </c:pt>
                <c:pt idx="26">
                  <c:v>0.43740000000000001</c:v>
                </c:pt>
                <c:pt idx="27">
                  <c:v>0.45416000000000001</c:v>
                </c:pt>
                <c:pt idx="28">
                  <c:v>0.43658000000000002</c:v>
                </c:pt>
                <c:pt idx="29">
                  <c:v>0.32346999999999998</c:v>
                </c:pt>
                <c:pt idx="30">
                  <c:v>0.23971999999999999</c:v>
                </c:pt>
                <c:pt idx="31">
                  <c:v>0.54984999999999995</c:v>
                </c:pt>
                <c:pt idx="32">
                  <c:v>0.52412000000000003</c:v>
                </c:pt>
                <c:pt idx="33">
                  <c:v>0.22253000000000001</c:v>
                </c:pt>
                <c:pt idx="34">
                  <c:v>0.37905</c:v>
                </c:pt>
                <c:pt idx="35">
                  <c:v>0.42168</c:v>
                </c:pt>
                <c:pt idx="36">
                  <c:v>0.54281999999999997</c:v>
                </c:pt>
                <c:pt idx="37">
                  <c:v>0.80844000000000005</c:v>
                </c:pt>
                <c:pt idx="38">
                  <c:v>0.83836999999999995</c:v>
                </c:pt>
                <c:pt idx="39">
                  <c:v>0.64178000000000002</c:v>
                </c:pt>
                <c:pt idx="40">
                  <c:v>0.51341999999999999</c:v>
                </c:pt>
                <c:pt idx="41">
                  <c:v>0.72706000000000004</c:v>
                </c:pt>
                <c:pt idx="42">
                  <c:v>0.72565000000000002</c:v>
                </c:pt>
              </c:numCache>
            </c:numRef>
          </c:yVal>
          <c:smooth val="1"/>
        </c:ser>
        <c:dLbls>
          <c:showLegendKey val="0"/>
          <c:showVal val="0"/>
          <c:showCatName val="0"/>
          <c:showSerName val="0"/>
          <c:showPercent val="0"/>
          <c:showBubbleSize val="0"/>
        </c:dLbls>
        <c:axId val="177349184"/>
        <c:axId val="177349760"/>
      </c:scatterChart>
      <c:valAx>
        <c:axId val="177349184"/>
        <c:scaling>
          <c:orientation val="minMax"/>
          <c:max val="2020"/>
          <c:min val="1980"/>
        </c:scaling>
        <c:delete val="0"/>
        <c:axPos val="b"/>
        <c:majorGridlines>
          <c:spPr>
            <a:ln w="3175">
              <a:solidFill>
                <a:srgbClr val="878787"/>
              </a:solidFill>
              <a:prstDash val="solid"/>
            </a:ln>
          </c:spPr>
        </c:majorGridlines>
        <c:minorGridlines>
          <c:spPr>
            <a:ln w="3175">
              <a:solidFill>
                <a:srgbClr val="B7B7B7"/>
              </a:solidFill>
              <a:prstDash val="solid"/>
            </a:ln>
          </c:spPr>
        </c:minorGridlines>
        <c:numFmt formatCode="General" sourceLinked="0"/>
        <c:majorTickMark val="out"/>
        <c:minorTickMark val="none"/>
        <c:tickLblPos val="nextTo"/>
        <c:spPr>
          <a:ln w="3175">
            <a:solidFill>
              <a:srgbClr val="878787"/>
            </a:solidFill>
            <a:prstDash val="solid"/>
          </a:ln>
        </c:spPr>
        <c:txPr>
          <a:bodyPr rot="0" vert="horz"/>
          <a:lstStyle/>
          <a:p>
            <a:pPr>
              <a:defRPr sz="1200" b="0" i="0" u="none" strike="noStrike" baseline="0">
                <a:solidFill>
                  <a:srgbClr val="000000"/>
                </a:solidFill>
                <a:latin typeface="Arial"/>
                <a:ea typeface="Arial"/>
                <a:cs typeface="Arial"/>
              </a:defRPr>
            </a:pPr>
            <a:endParaRPr lang="fr-FR"/>
          </a:p>
        </c:txPr>
        <c:crossAx val="177349760"/>
        <c:crossesAt val="-0.1"/>
        <c:crossBetween val="midCat"/>
      </c:valAx>
      <c:valAx>
        <c:axId val="177349760"/>
        <c:scaling>
          <c:orientation val="minMax"/>
        </c:scaling>
        <c:delete val="0"/>
        <c:axPos val="l"/>
        <c:majorGridlines>
          <c:spPr>
            <a:ln w="3175">
              <a:solidFill>
                <a:srgbClr val="878787"/>
              </a:solidFill>
              <a:prstDash val="solid"/>
            </a:ln>
          </c:spPr>
        </c:majorGridlines>
        <c:numFmt formatCode="General" sourceLinked="0"/>
        <c:majorTickMark val="out"/>
        <c:minorTickMark val="none"/>
        <c:tickLblPos val="nextTo"/>
        <c:spPr>
          <a:ln w="3175">
            <a:solidFill>
              <a:srgbClr val="878787"/>
            </a:solidFill>
            <a:prstDash val="solid"/>
          </a:ln>
        </c:spPr>
        <c:txPr>
          <a:bodyPr rot="0" vert="horz"/>
          <a:lstStyle/>
          <a:p>
            <a:pPr>
              <a:defRPr sz="1200" b="0" i="0" u="none" strike="noStrike" baseline="0">
                <a:solidFill>
                  <a:srgbClr val="000000"/>
                </a:solidFill>
                <a:latin typeface="Arial"/>
                <a:ea typeface="Arial"/>
                <a:cs typeface="Arial"/>
              </a:defRPr>
            </a:pPr>
            <a:endParaRPr lang="fr-FR"/>
          </a:p>
        </c:txPr>
        <c:crossAx val="177349184"/>
        <c:crossesAt val="0"/>
        <c:crossBetween val="midCat"/>
      </c:valAx>
      <c:spPr>
        <a:solidFill>
          <a:srgbClr val="FFFFFF"/>
        </a:solidFill>
        <a:ln w="25400">
          <a:noFill/>
        </a:ln>
      </c:spPr>
    </c:plotArea>
    <c:legend>
      <c:legendPos val="r"/>
      <c:layout>
        <c:manualLayout>
          <c:xMode val="edge"/>
          <c:yMode val="edge"/>
          <c:x val="0.10843704093395776"/>
          <c:y val="0.29842248885555983"/>
          <c:w val="0.23768531534872495"/>
          <c:h val="0.10476544598591846"/>
        </c:manualLayout>
      </c:layout>
      <c:overlay val="0"/>
      <c:spPr>
        <a:solidFill>
          <a:srgbClr val="F2F2F2"/>
        </a:solidFill>
        <a:ln w="25400">
          <a:noFill/>
        </a:ln>
      </c:spPr>
      <c:txPr>
        <a:bodyPr/>
        <a:lstStyle/>
        <a:p>
          <a:pPr>
            <a:defRPr sz="101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2F2F2"/>
    </a:solidFill>
    <a:ln w="3175">
      <a:solidFill>
        <a:srgbClr val="D9D9D9"/>
      </a:solidFill>
      <a:prstDash val="solid"/>
    </a:ln>
  </c:spPr>
  <c:txPr>
    <a:bodyPr/>
    <a:lstStyle/>
    <a:p>
      <a:pPr>
        <a:defRPr sz="1100" b="0" i="0" u="none" strike="noStrike" baseline="0">
          <a:solidFill>
            <a:srgbClr val="000000"/>
          </a:solidFill>
          <a:latin typeface="Calibri"/>
          <a:ea typeface="Calibri"/>
          <a:cs typeface="Calibri"/>
        </a:defRPr>
      </a:pPr>
      <a:endParaRPr lang="fr-FR"/>
    </a:p>
  </c:txPr>
  <c:printSettings>
    <c:headerFooter alignWithMargins="0"/>
    <c:pageMargins b="0.98425196899999989" l="0.78740157499999996" r="0.78740157499999996" t="0.98425196899999989" header="0.51180555555555562" footer="0.51180555555555562"/>
    <c:pageSetup firstPageNumber="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2000" b="1"/>
              <a:t>Flux annuel (Gt-C/an)</a:t>
            </a:r>
          </a:p>
        </c:rich>
      </c:tx>
      <c:layout>
        <c:manualLayout>
          <c:xMode val="edge"/>
          <c:yMode val="edge"/>
          <c:x val="2.9843100793212656E-2"/>
          <c:y val="6.321112515802781E-3"/>
        </c:manualLayout>
      </c:layout>
      <c:overlay val="1"/>
      <c:spPr>
        <a:solidFill>
          <a:schemeClr val="bg1">
            <a:lumMod val="95000"/>
          </a:schemeClr>
        </a:solidFill>
      </c:spPr>
    </c:title>
    <c:autoTitleDeleted val="0"/>
    <c:plotArea>
      <c:layout>
        <c:manualLayout>
          <c:layoutTarget val="inner"/>
          <c:xMode val="edge"/>
          <c:yMode val="edge"/>
          <c:x val="3.9178119340248521E-2"/>
          <c:y val="1.5580961671826418E-2"/>
          <c:w val="0.92407540847062009"/>
          <c:h val="0.93165035786455896"/>
        </c:manualLayout>
      </c:layout>
      <c:scatterChart>
        <c:scatterStyle val="smoothMarker"/>
        <c:varyColors val="0"/>
        <c:ser>
          <c:idx val="1"/>
          <c:order val="0"/>
          <c:tx>
            <c:v>Flux 2+3</c:v>
          </c:tx>
          <c:spPr>
            <a:ln w="38100">
              <a:solidFill>
                <a:srgbClr val="30C2BF"/>
              </a:solidFill>
              <a:prstDash val="sysDash"/>
            </a:ln>
          </c:spPr>
          <c:marker>
            <c:symbol val="none"/>
          </c:marker>
          <c:xVal>
            <c:numRef>
              <c:f>'Graphe flux naturels'!$B$3:$B$7</c:f>
              <c:numCache>
                <c:formatCode>General</c:formatCode>
                <c:ptCount val="5"/>
                <c:pt idx="0">
                  <c:v>1980</c:v>
                </c:pt>
                <c:pt idx="1">
                  <c:v>1990</c:v>
                </c:pt>
                <c:pt idx="2">
                  <c:v>2000</c:v>
                </c:pt>
                <c:pt idx="3">
                  <c:v>2010</c:v>
                </c:pt>
                <c:pt idx="4">
                  <c:v>2020</c:v>
                </c:pt>
              </c:numCache>
            </c:numRef>
          </c:xVal>
          <c:yVal>
            <c:numRef>
              <c:f>'Graphe flux naturels'!$D$3:$D$7</c:f>
              <c:numCache>
                <c:formatCode>General</c:formatCode>
                <c:ptCount val="5"/>
                <c:pt idx="0">
                  <c:v>143.6</c:v>
                </c:pt>
                <c:pt idx="1">
                  <c:v>150</c:v>
                </c:pt>
                <c:pt idx="2">
                  <c:v>156.4</c:v>
                </c:pt>
                <c:pt idx="3">
                  <c:v>164.6</c:v>
                </c:pt>
                <c:pt idx="4">
                  <c:v>175</c:v>
                </c:pt>
              </c:numCache>
            </c:numRef>
          </c:yVal>
          <c:smooth val="1"/>
        </c:ser>
        <c:ser>
          <c:idx val="2"/>
          <c:order val="1"/>
          <c:tx>
            <c:v>Flux 2</c:v>
          </c:tx>
          <c:spPr>
            <a:ln w="38100">
              <a:solidFill>
                <a:srgbClr val="0070C0"/>
              </a:solidFill>
              <a:prstDash val="sysDash"/>
            </a:ln>
          </c:spPr>
          <c:marker>
            <c:symbol val="none"/>
          </c:marker>
          <c:xVal>
            <c:numRef>
              <c:f>'Graphe flux naturels'!$B$3:$B$7</c:f>
              <c:numCache>
                <c:formatCode>General</c:formatCode>
                <c:ptCount val="5"/>
                <c:pt idx="0">
                  <c:v>1980</c:v>
                </c:pt>
                <c:pt idx="1">
                  <c:v>1990</c:v>
                </c:pt>
                <c:pt idx="2">
                  <c:v>2000</c:v>
                </c:pt>
                <c:pt idx="3">
                  <c:v>2010</c:v>
                </c:pt>
                <c:pt idx="4">
                  <c:v>2020</c:v>
                </c:pt>
              </c:numCache>
            </c:numRef>
          </c:xVal>
          <c:yVal>
            <c:numRef>
              <c:f>'Graphe flux naturels'!$F$3:$F$7</c:f>
              <c:numCache>
                <c:formatCode>0.0</c:formatCode>
                <c:ptCount val="5"/>
                <c:pt idx="0">
                  <c:v>84.436799999999991</c:v>
                </c:pt>
                <c:pt idx="1">
                  <c:v>88.199999999999989</c:v>
                </c:pt>
                <c:pt idx="2">
                  <c:v>91.963200000000001</c:v>
                </c:pt>
                <c:pt idx="3">
                  <c:v>96.78479999999999</c:v>
                </c:pt>
                <c:pt idx="4">
                  <c:v>102.9</c:v>
                </c:pt>
              </c:numCache>
            </c:numRef>
          </c:yVal>
          <c:smooth val="1"/>
        </c:ser>
        <c:ser>
          <c:idx val="0"/>
          <c:order val="2"/>
          <c:tx>
            <c:v>Flux 3</c:v>
          </c:tx>
          <c:spPr>
            <a:ln w="38100">
              <a:solidFill>
                <a:srgbClr val="00B050"/>
              </a:solidFill>
              <a:prstDash val="sysDash"/>
            </a:ln>
          </c:spPr>
          <c:marker>
            <c:symbol val="none"/>
          </c:marker>
          <c:xVal>
            <c:numRef>
              <c:f>'Graphe flux naturels'!$B$3:$B$7</c:f>
              <c:numCache>
                <c:formatCode>General</c:formatCode>
                <c:ptCount val="5"/>
                <c:pt idx="0">
                  <c:v>1980</c:v>
                </c:pt>
                <c:pt idx="1">
                  <c:v>1990</c:v>
                </c:pt>
                <c:pt idx="2">
                  <c:v>2000</c:v>
                </c:pt>
                <c:pt idx="3">
                  <c:v>2010</c:v>
                </c:pt>
                <c:pt idx="4">
                  <c:v>2020</c:v>
                </c:pt>
              </c:numCache>
            </c:numRef>
          </c:xVal>
          <c:yVal>
            <c:numRef>
              <c:f>'Graphe flux naturels'!$G$3:$G$7</c:f>
              <c:numCache>
                <c:formatCode>0.0</c:formatCode>
                <c:ptCount val="5"/>
                <c:pt idx="0">
                  <c:v>59.163200000000003</c:v>
                </c:pt>
                <c:pt idx="1">
                  <c:v>61.800000000000004</c:v>
                </c:pt>
                <c:pt idx="2">
                  <c:v>64.436800000000005</c:v>
                </c:pt>
                <c:pt idx="3">
                  <c:v>67.815200000000004</c:v>
                </c:pt>
                <c:pt idx="4">
                  <c:v>72.099999999999994</c:v>
                </c:pt>
              </c:numCache>
            </c:numRef>
          </c:yVal>
          <c:smooth val="1"/>
        </c:ser>
        <c:ser>
          <c:idx val="3"/>
          <c:order val="3"/>
          <c:tx>
            <c:v>Flux 5</c:v>
          </c:tx>
          <c:spPr>
            <a:ln w="38100">
              <a:solidFill>
                <a:schemeClr val="accent6">
                  <a:lumMod val="50000"/>
                </a:schemeClr>
              </a:solidFill>
            </a:ln>
          </c:spPr>
          <c:marker>
            <c:symbol val="none"/>
          </c:marker>
          <c:xVal>
            <c:numRef>
              <c:f>'Graphe flux naturels'!$B$3:$B$7</c:f>
              <c:numCache>
                <c:formatCode>General</c:formatCode>
                <c:ptCount val="5"/>
                <c:pt idx="0">
                  <c:v>1980</c:v>
                </c:pt>
                <c:pt idx="1">
                  <c:v>1990</c:v>
                </c:pt>
                <c:pt idx="2">
                  <c:v>2000</c:v>
                </c:pt>
                <c:pt idx="3">
                  <c:v>2010</c:v>
                </c:pt>
                <c:pt idx="4">
                  <c:v>2020</c:v>
                </c:pt>
              </c:numCache>
            </c:numRef>
          </c:xVal>
          <c:yVal>
            <c:numRef>
              <c:f>'Graphe flux naturels'!$I$3:$I$7</c:f>
              <c:numCache>
                <c:formatCode>General</c:formatCode>
                <c:ptCount val="5"/>
                <c:pt idx="0">
                  <c:v>6.1</c:v>
                </c:pt>
                <c:pt idx="1">
                  <c:v>6.9</c:v>
                </c:pt>
                <c:pt idx="2">
                  <c:v>7.6</c:v>
                </c:pt>
                <c:pt idx="3">
                  <c:v>9.6</c:v>
                </c:pt>
                <c:pt idx="4">
                  <c:v>10.8</c:v>
                </c:pt>
              </c:numCache>
            </c:numRef>
          </c:yVal>
          <c:smooth val="1"/>
        </c:ser>
        <c:ser>
          <c:idx val="4"/>
          <c:order val="4"/>
          <c:tx>
            <c:v>Flux 1</c:v>
          </c:tx>
          <c:spPr>
            <a:ln w="38100">
              <a:solidFill>
                <a:srgbClr val="0070C0"/>
              </a:solidFill>
            </a:ln>
          </c:spPr>
          <c:marker>
            <c:symbol val="none"/>
          </c:marker>
          <c:xVal>
            <c:numRef>
              <c:f>'Graphe flux naturels'!$B$3:$B$7</c:f>
              <c:numCache>
                <c:formatCode>General</c:formatCode>
                <c:ptCount val="5"/>
                <c:pt idx="0">
                  <c:v>1980</c:v>
                </c:pt>
                <c:pt idx="1">
                  <c:v>1990</c:v>
                </c:pt>
                <c:pt idx="2">
                  <c:v>2000</c:v>
                </c:pt>
                <c:pt idx="3">
                  <c:v>2010</c:v>
                </c:pt>
                <c:pt idx="4">
                  <c:v>2020</c:v>
                </c:pt>
              </c:numCache>
            </c:numRef>
          </c:xVal>
          <c:yVal>
            <c:numRef>
              <c:f>'Graphe flux naturels'!$K$3:$K$7</c:f>
              <c:numCache>
                <c:formatCode>0.0</c:formatCode>
                <c:ptCount val="5"/>
                <c:pt idx="0" formatCode="General">
                  <c:v>86.8</c:v>
                </c:pt>
                <c:pt idx="1">
                  <c:v>91.7</c:v>
                </c:pt>
                <c:pt idx="2">
                  <c:v>96.7</c:v>
                </c:pt>
                <c:pt idx="3">
                  <c:v>101.7</c:v>
                </c:pt>
                <c:pt idx="4">
                  <c:v>106.7</c:v>
                </c:pt>
              </c:numCache>
            </c:numRef>
          </c:yVal>
          <c:smooth val="1"/>
        </c:ser>
        <c:ser>
          <c:idx val="6"/>
          <c:order val="5"/>
          <c:tx>
            <c:v>Flux 4</c:v>
          </c:tx>
          <c:spPr>
            <a:ln w="38100">
              <a:solidFill>
                <a:srgbClr val="00B050"/>
              </a:solidFill>
            </a:ln>
          </c:spPr>
          <c:marker>
            <c:symbol val="none"/>
          </c:marker>
          <c:xVal>
            <c:numRef>
              <c:f>'Graphe flux naturels'!$B$3:$B$7</c:f>
              <c:numCache>
                <c:formatCode>General</c:formatCode>
                <c:ptCount val="5"/>
                <c:pt idx="0">
                  <c:v>1980</c:v>
                </c:pt>
                <c:pt idx="1">
                  <c:v>1990</c:v>
                </c:pt>
                <c:pt idx="2">
                  <c:v>2000</c:v>
                </c:pt>
                <c:pt idx="3">
                  <c:v>2010</c:v>
                </c:pt>
                <c:pt idx="4">
                  <c:v>2020</c:v>
                </c:pt>
              </c:numCache>
            </c:numRef>
          </c:xVal>
          <c:yVal>
            <c:numRef>
              <c:f>'Graphe flux naturels'!$L$3:$L$7</c:f>
              <c:numCache>
                <c:formatCode>0.0</c:formatCode>
                <c:ptCount val="5"/>
                <c:pt idx="0" formatCode="General">
                  <c:v>52</c:v>
                </c:pt>
                <c:pt idx="1">
                  <c:v>54</c:v>
                </c:pt>
                <c:pt idx="2">
                  <c:v>56.4</c:v>
                </c:pt>
                <c:pt idx="3">
                  <c:v>59.4</c:v>
                </c:pt>
                <c:pt idx="4">
                  <c:v>62</c:v>
                </c:pt>
              </c:numCache>
            </c:numRef>
          </c:yVal>
          <c:smooth val="1"/>
        </c:ser>
        <c:ser>
          <c:idx val="8"/>
          <c:order val="6"/>
          <c:tx>
            <c:v>Flux 1+4</c:v>
          </c:tx>
          <c:spPr>
            <a:ln w="38100">
              <a:solidFill>
                <a:srgbClr val="30C2BF"/>
              </a:solidFill>
            </a:ln>
          </c:spPr>
          <c:marker>
            <c:symbol val="none"/>
          </c:marker>
          <c:xVal>
            <c:numRef>
              <c:f>'Graphe flux naturels'!$B$3:$B$7</c:f>
              <c:numCache>
                <c:formatCode>General</c:formatCode>
                <c:ptCount val="5"/>
                <c:pt idx="0">
                  <c:v>1980</c:v>
                </c:pt>
                <c:pt idx="1">
                  <c:v>1990</c:v>
                </c:pt>
                <c:pt idx="2">
                  <c:v>2000</c:v>
                </c:pt>
                <c:pt idx="3">
                  <c:v>2010</c:v>
                </c:pt>
                <c:pt idx="4">
                  <c:v>2020</c:v>
                </c:pt>
              </c:numCache>
            </c:numRef>
          </c:xVal>
          <c:yVal>
            <c:numRef>
              <c:f>'Graphe flux naturels'!$Q$3:$Q$7</c:f>
              <c:numCache>
                <c:formatCode>0.0</c:formatCode>
                <c:ptCount val="5"/>
                <c:pt idx="0">
                  <c:v>138.80000000000001</c:v>
                </c:pt>
                <c:pt idx="1">
                  <c:v>145.69999999999999</c:v>
                </c:pt>
                <c:pt idx="2">
                  <c:v>153.1</c:v>
                </c:pt>
                <c:pt idx="3">
                  <c:v>161.1</c:v>
                </c:pt>
                <c:pt idx="4">
                  <c:v>168.7</c:v>
                </c:pt>
              </c:numCache>
            </c:numRef>
          </c:yVal>
          <c:smooth val="1"/>
        </c:ser>
        <c:dLbls>
          <c:showLegendKey val="0"/>
          <c:showVal val="0"/>
          <c:showCatName val="0"/>
          <c:showSerName val="0"/>
          <c:showPercent val="0"/>
          <c:showBubbleSize val="0"/>
        </c:dLbls>
        <c:axId val="177355520"/>
        <c:axId val="177356096"/>
      </c:scatterChart>
      <c:valAx>
        <c:axId val="177355520"/>
        <c:scaling>
          <c:orientation val="minMax"/>
          <c:max val="2020"/>
          <c:min val="1980"/>
        </c:scaling>
        <c:delete val="0"/>
        <c:axPos val="b"/>
        <c:majorGridlines/>
        <c:numFmt formatCode="General" sourceLinked="1"/>
        <c:majorTickMark val="out"/>
        <c:minorTickMark val="none"/>
        <c:tickLblPos val="nextTo"/>
        <c:txPr>
          <a:bodyPr/>
          <a:lstStyle/>
          <a:p>
            <a:pPr>
              <a:defRPr sz="1200" b="1"/>
            </a:pPr>
            <a:endParaRPr lang="fr-FR"/>
          </a:p>
        </c:txPr>
        <c:crossAx val="177356096"/>
        <c:crosses val="autoZero"/>
        <c:crossBetween val="midCat"/>
      </c:valAx>
      <c:valAx>
        <c:axId val="177356096"/>
        <c:scaling>
          <c:orientation val="minMax"/>
          <c:max val="180"/>
        </c:scaling>
        <c:delete val="0"/>
        <c:axPos val="l"/>
        <c:majorGridlines/>
        <c:numFmt formatCode="General" sourceLinked="1"/>
        <c:majorTickMark val="out"/>
        <c:minorTickMark val="none"/>
        <c:tickLblPos val="nextTo"/>
        <c:txPr>
          <a:bodyPr/>
          <a:lstStyle/>
          <a:p>
            <a:pPr>
              <a:defRPr sz="1200" b="0"/>
            </a:pPr>
            <a:endParaRPr lang="fr-FR"/>
          </a:p>
        </c:txPr>
        <c:crossAx val="177355520"/>
        <c:crosses val="autoZero"/>
        <c:crossBetween val="midCat"/>
        <c:majorUnit val="10"/>
      </c:valAx>
    </c:plotArea>
    <c:legend>
      <c:legendPos val="r"/>
      <c:layout>
        <c:manualLayout>
          <c:xMode val="edge"/>
          <c:yMode val="edge"/>
          <c:x val="5.3884655294653472E-2"/>
          <c:y val="0.68828636464689696"/>
          <c:w val="0.12486067931545457"/>
          <c:h val="0.2065620116069562"/>
        </c:manualLayout>
      </c:layout>
      <c:overlay val="0"/>
      <c:spPr>
        <a:solidFill>
          <a:schemeClr val="bg1">
            <a:lumMod val="95000"/>
          </a:schemeClr>
        </a:solidFill>
      </c:spPr>
      <c:txPr>
        <a:bodyPr/>
        <a:lstStyle/>
        <a:p>
          <a:pPr>
            <a:defRPr sz="1400" b="1"/>
          </a:pPr>
          <a:endParaRPr lang="fr-FR"/>
        </a:p>
      </c:txPr>
    </c:legend>
    <c:plotVisOnly val="1"/>
    <c:dispBlanksAs val="gap"/>
    <c:showDLblsOverMax val="0"/>
  </c:chart>
  <c:spPr>
    <a:solidFill>
      <a:schemeClr val="bg1">
        <a:lumMod val="95000"/>
      </a:schemeClr>
    </a:solidFill>
  </c:spPr>
  <c:txPr>
    <a:bodyPr/>
    <a:lstStyle/>
    <a:p>
      <a:pPr>
        <a:defRPr>
          <a:latin typeface="Arial" panose="020B0604020202020204" pitchFamily="34" charset="0"/>
          <a:cs typeface="Arial" panose="020B0604020202020204" pitchFamily="34" charset="0"/>
        </a:defRPr>
      </a:pPr>
      <a:endParaRPr lang="fr-FR"/>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9.png"/><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3.png"/><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426720</xdr:colOff>
      <xdr:row>36</xdr:row>
      <xdr:rowOff>138008</xdr:rowOff>
    </xdr:from>
    <xdr:to>
      <xdr:col>7</xdr:col>
      <xdr:colOff>45720</xdr:colOff>
      <xdr:row>57</xdr:row>
      <xdr:rowOff>25401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171026</xdr:colOff>
      <xdr:row>34</xdr:row>
      <xdr:rowOff>30479</xdr:rowOff>
    </xdr:from>
    <xdr:to>
      <xdr:col>15</xdr:col>
      <xdr:colOff>469901</xdr:colOff>
      <xdr:row>54</xdr:row>
      <xdr:rowOff>118533</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342900</xdr:colOff>
      <xdr:row>9</xdr:row>
      <xdr:rowOff>126999</xdr:rowOff>
    </xdr:from>
    <xdr:to>
      <xdr:col>8</xdr:col>
      <xdr:colOff>309033</xdr:colOff>
      <xdr:row>33</xdr:row>
      <xdr:rowOff>77892</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275167</xdr:colOff>
      <xdr:row>8</xdr:row>
      <xdr:rowOff>25400</xdr:rowOff>
    </xdr:from>
    <xdr:to>
      <xdr:col>17</xdr:col>
      <xdr:colOff>244687</xdr:colOff>
      <xdr:row>32</xdr:row>
      <xdr:rowOff>110913</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601980</xdr:colOff>
      <xdr:row>16</xdr:row>
      <xdr:rowOff>76200</xdr:rowOff>
    </xdr:from>
    <xdr:to>
      <xdr:col>24</xdr:col>
      <xdr:colOff>388620</xdr:colOff>
      <xdr:row>35</xdr:row>
      <xdr:rowOff>99060</xdr:rowOff>
    </xdr:to>
    <xdr:sp macro="" textlink="">
      <xdr:nvSpPr>
        <xdr:cNvPr id="13" name="Rectangle à coins arrondis 2"/>
        <xdr:cNvSpPr>
          <a:spLocks noChangeArrowheads="1"/>
        </xdr:cNvSpPr>
      </xdr:nvSpPr>
      <xdr:spPr bwMode="auto">
        <a:xfrm>
          <a:off x="18158460" y="2926080"/>
          <a:ext cx="541020" cy="3208020"/>
        </a:xfrm>
        <a:prstGeom prst="roundRect">
          <a:avLst>
            <a:gd name="adj" fmla="val 16667"/>
          </a:avLst>
        </a:prstGeom>
        <a:solidFill>
          <a:srgbClr val="558ED5">
            <a:alpha val="16862"/>
          </a:srgbClr>
        </a:solidFill>
        <a:ln>
          <a:noFill/>
        </a:ln>
        <a:effectLst/>
        <a:extLs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289560</xdr:colOff>
      <xdr:row>56</xdr:row>
      <xdr:rowOff>5081</xdr:rowOff>
    </xdr:from>
    <xdr:to>
      <xdr:col>17</xdr:col>
      <xdr:colOff>405553</xdr:colOff>
      <xdr:row>81</xdr:row>
      <xdr:rowOff>132080</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88054</xdr:colOff>
      <xdr:row>224</xdr:row>
      <xdr:rowOff>93133</xdr:rowOff>
    </xdr:from>
    <xdr:to>
      <xdr:col>21</xdr:col>
      <xdr:colOff>496147</xdr:colOff>
      <xdr:row>244</xdr:row>
      <xdr:rowOff>154093</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731520</xdr:colOff>
      <xdr:row>113</xdr:row>
      <xdr:rowOff>106680</xdr:rowOff>
    </xdr:from>
    <xdr:to>
      <xdr:col>17</xdr:col>
      <xdr:colOff>266700</xdr:colOff>
      <xdr:row>134</xdr:row>
      <xdr:rowOff>121920</xdr:rowOff>
    </xdr:to>
    <xdr:sp macro="" textlink="">
      <xdr:nvSpPr>
        <xdr:cNvPr id="23" name="Rectangle 3"/>
        <xdr:cNvSpPr>
          <a:spLocks noChangeArrowheads="1"/>
        </xdr:cNvSpPr>
      </xdr:nvSpPr>
      <xdr:spPr bwMode="auto">
        <a:xfrm>
          <a:off x="12252960" y="19217640"/>
          <a:ext cx="1043940" cy="3535680"/>
        </a:xfrm>
        <a:prstGeom prst="rect">
          <a:avLst/>
        </a:prstGeom>
        <a:solidFill>
          <a:srgbClr val="FFFF00">
            <a:alpha val="20000"/>
          </a:srgbClr>
        </a:solidFill>
        <a:ln>
          <a:noFill/>
        </a:ln>
        <a:effectLst/>
        <a:extLs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38100</xdr:colOff>
      <xdr:row>88</xdr:row>
      <xdr:rowOff>121920</xdr:rowOff>
    </xdr:from>
    <xdr:to>
      <xdr:col>19</xdr:col>
      <xdr:colOff>190500</xdr:colOff>
      <xdr:row>109</xdr:row>
      <xdr:rowOff>144780</xdr:rowOff>
    </xdr:to>
    <xdr:sp macro="" textlink="">
      <xdr:nvSpPr>
        <xdr:cNvPr id="24" name="Rectangle 24"/>
        <xdr:cNvSpPr>
          <a:spLocks noChangeArrowheads="1"/>
        </xdr:cNvSpPr>
      </xdr:nvSpPr>
      <xdr:spPr bwMode="auto">
        <a:xfrm>
          <a:off x="13822680" y="15041880"/>
          <a:ext cx="906780" cy="3543300"/>
        </a:xfrm>
        <a:prstGeom prst="rect">
          <a:avLst/>
        </a:prstGeom>
        <a:solidFill>
          <a:srgbClr val="FFFF00">
            <a:alpha val="20000"/>
          </a:srgbClr>
        </a:solidFill>
        <a:ln>
          <a:noFill/>
        </a:ln>
        <a:effectLst/>
        <a:extLs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365760</xdr:colOff>
      <xdr:row>3</xdr:row>
      <xdr:rowOff>137160</xdr:rowOff>
    </xdr:from>
    <xdr:to>
      <xdr:col>11</xdr:col>
      <xdr:colOff>297180</xdr:colOff>
      <xdr:row>26</xdr:row>
      <xdr:rowOff>152400</xdr:rowOff>
    </xdr:to>
    <xdr:pic>
      <xdr:nvPicPr>
        <xdr:cNvPr id="6172" name="Imag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13120" y="640080"/>
          <a:ext cx="4221480" cy="38709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11</xdr:col>
      <xdr:colOff>266700</xdr:colOff>
      <xdr:row>0</xdr:row>
      <xdr:rowOff>60960</xdr:rowOff>
    </xdr:from>
    <xdr:to>
      <xdr:col>17</xdr:col>
      <xdr:colOff>533400</xdr:colOff>
      <xdr:row>26</xdr:row>
      <xdr:rowOff>15240</xdr:rowOff>
    </xdr:to>
    <xdr:sp macro="" textlink="" fLocksText="0">
      <xdr:nvSpPr>
        <xdr:cNvPr id="6146" name="ZoneTexte 2"/>
        <xdr:cNvSpPr txBox="1">
          <a:spLocks noChangeArrowheads="1"/>
        </xdr:cNvSpPr>
      </xdr:nvSpPr>
      <xdr:spPr bwMode="auto">
        <a:xfrm>
          <a:off x="10104120" y="60960"/>
          <a:ext cx="3924300" cy="4312920"/>
        </a:xfrm>
        <a:prstGeom prst="rect">
          <a:avLst/>
        </a:prstGeom>
        <a:solidFill>
          <a:srgbClr val="FFFFFF"/>
        </a:solidFill>
        <a:ln w="9360" cap="flat">
          <a:solidFill>
            <a:srgbClr val="BCBCBC"/>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0160" tIns="20160" rIns="20160" bIns="20160" anchor="t"/>
        <a:lstStyle/>
        <a:p>
          <a:pPr algn="l" rtl="0">
            <a:defRPr sz="1000"/>
          </a:pPr>
          <a:r>
            <a:rPr lang="fr-FR" sz="700" b="0" i="0" u="none" strike="noStrike" baseline="0">
              <a:solidFill>
                <a:srgbClr val="000000"/>
              </a:solidFill>
              <a:latin typeface="Calibri"/>
              <a:cs typeface="Calibri"/>
            </a:rPr>
            <a:t>Figure 6.1 | Simplified schematic of the global carbon cycle. Numbers represent reservoir mass, also called ‘carbon stocks’ in PgC (1 PgC = 1015 gC) and annual carbon exchange fluxes (in PgC yr–1). Black numbers and arrows indicate reservoir mass and exchange fluxes estimated for the time prior to the Industrial Era, about 1750 (see Section 6.1.1.1 for references). Fossil fuel reserves are from GEA (2006) and are consistent with numbers used by IPCC WGIII for future scenarios. The sediment storage is a sum of 150 PgC of the organic carbon in the mixed layer (Emerson and Hedges, 1988) and 1600 PgC of the deep-sea CaCO3 sediments available to neutralize fossil fuel CO2 (Archer et al., 1998). Red arrows and numbers indicate annual ‘anthropogenic’ fluxes averaged over the 2000–2009 time period. These fluxes are a perturbation of the carbon cycle during Industrial Era post 1750. These fluxes (red arrows) are: Fossil fuel and cement emissions of CO2(Section 6.3.1), Net land use change (Section 6.3.2), and the Average atmospheric increase of CO2 in the atmosphere, also called ‘CO2 growth rate’ (Section 6.3). The uptake of anthropogenic CO2 by the ocean and by terrestrial ecosystems, often called ‘carbon sinks’ are the red arrows part of Net land flux and Net ocean flux. Red numbers in the reservoirs denote cumulative changes of anthropogenic carbon over the Industrial Period 1750–2011 (column 2 in Table 6.1). By convention, a positive cumulative change means that a reservoir has gained carbon since 1750. The cumulative change of anthropogenic carbon in the terrestrial reservoir is the sum of carbon cumulatively lost through land use change and carbon accumulated since 1750 in other ecosystems (Table 6.1). Note that the mass balance of the two ocean carbon stocks Surface ocean andIntermediate and deep ocean includes a yearly accumulation of anthropogenic carbon (not shown). Uncertainties are reported as 90% confidence intervals. Emission estimates and land and ocean sinks (in red) are from Table 6.1 in Section 6.3. The change of gross terrestrial fluxes (red arrows of Gross photosynthesis and Total respiration and fires) has been estimated from CMIP5 model results (Section 6.4). The change in air–sea exchange fluxes (red arrows of ocean atmosphere gas exchange) have been estimated from the difference in atmospheric partial pressure of CO2 since 1750 (Sarmiento and Gruber, 2006). </a:t>
          </a:r>
          <a:r>
            <a:rPr lang="fr-FR" sz="900" b="1" i="0" u="none" strike="noStrike" baseline="0">
              <a:solidFill>
                <a:srgbClr val="FF0000"/>
              </a:solidFill>
              <a:latin typeface="Calibri"/>
              <a:cs typeface="Calibri"/>
            </a:rPr>
            <a:t>Individual gross fluxes and their changes since the beginning of the Industrial Era have typical uncertainties of </a:t>
          </a:r>
          <a:r>
            <a:rPr lang="fr-FR" sz="1600" b="1" i="0" u="sng" strike="noStrike" baseline="0">
              <a:solidFill>
                <a:srgbClr val="FF0000"/>
              </a:solidFill>
              <a:latin typeface="Calibri"/>
              <a:cs typeface="Calibri"/>
            </a:rPr>
            <a:t>more than 20%,</a:t>
          </a:r>
          <a:r>
            <a:rPr lang="fr-FR" sz="1400" b="0" i="0" u="sng" strike="noStrike" baseline="0">
              <a:solidFill>
                <a:srgbClr val="000000"/>
              </a:solidFill>
              <a:latin typeface="Calibri"/>
              <a:cs typeface="Calibri"/>
            </a:rPr>
            <a:t> </a:t>
          </a:r>
          <a:r>
            <a:rPr lang="fr-FR" sz="800" b="0" i="0" u="none" strike="noStrike" baseline="0">
              <a:solidFill>
                <a:srgbClr val="000000"/>
              </a:solidFill>
              <a:latin typeface="Calibri"/>
              <a:cs typeface="Calibri"/>
            </a:rPr>
            <a:t>while their differences (Net land flux and Net ocean fluxin the figure) are determined from independent measurements with a much higher accuracy (see Section 6.3). Therefore, to achieve an overall </a:t>
          </a:r>
          <a:r>
            <a:rPr lang="fr-FR" sz="700" b="0" i="0" u="none" strike="noStrike" baseline="0">
              <a:solidFill>
                <a:srgbClr val="000000"/>
              </a:solidFill>
              <a:latin typeface="Calibri"/>
              <a:cs typeface="Calibri"/>
            </a:rPr>
            <a:t>balance, the values of the more uncertain gross fluxes have been adjusted so that their difference matches the Net land fluxand Net ocean flux estimates. Fluxes from volcanic eruptions, rock weathering (silicates and carbonates weathering reactions resulting into a small uptake of atmospheric CO2), export of carbon from soils to rivers, burial of carbon in freshwater lakes and reservoirs and transport of carbon by rivers to the ocean are all assumed to be pre-industrial fluxes, that is, unchanged during 1750–2011. Some recent studies (Section 6.3) indicate that this assumption is likely not verified, but global estimates of the Industrial Era perturbation of all these fluxes was not available from peer-reviewed literature. The atmospheric inventories have been calculated using a conversion factor of 2.12 PgC per ppm (Prather et al., 2012).</a:t>
          </a:r>
        </a:p>
      </xdr:txBody>
    </xdr:sp>
    <xdr:clientData/>
  </xdr:twoCellAnchor>
  <xdr:twoCellAnchor>
    <xdr:from>
      <xdr:col>5</xdr:col>
      <xdr:colOff>60960</xdr:colOff>
      <xdr:row>10</xdr:row>
      <xdr:rowOff>0</xdr:rowOff>
    </xdr:from>
    <xdr:to>
      <xdr:col>5</xdr:col>
      <xdr:colOff>198120</xdr:colOff>
      <xdr:row>11</xdr:row>
      <xdr:rowOff>99060</xdr:rowOff>
    </xdr:to>
    <xdr:sp macro="" textlink="">
      <xdr:nvSpPr>
        <xdr:cNvPr id="6174" name="ZoneTexte 5"/>
        <xdr:cNvSpPr txBox="1">
          <a:spLocks noChangeArrowheads="1"/>
        </xdr:cNvSpPr>
      </xdr:nvSpPr>
      <xdr:spPr bwMode="auto">
        <a:xfrm>
          <a:off x="4678680" y="1676400"/>
          <a:ext cx="137160" cy="2667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304800</xdr:colOff>
      <xdr:row>35</xdr:row>
      <xdr:rowOff>22860</xdr:rowOff>
    </xdr:from>
    <xdr:to>
      <xdr:col>8</xdr:col>
      <xdr:colOff>929640</xdr:colOff>
      <xdr:row>38</xdr:row>
      <xdr:rowOff>106680</xdr:rowOff>
    </xdr:to>
    <xdr:sp macro="" textlink="" fLocksText="0">
      <xdr:nvSpPr>
        <xdr:cNvPr id="6148" name="Rectangle à coins arrondis 7"/>
        <xdr:cNvSpPr>
          <a:spLocks noChangeArrowheads="1"/>
        </xdr:cNvSpPr>
      </xdr:nvSpPr>
      <xdr:spPr bwMode="auto">
        <a:xfrm rot="20520000">
          <a:off x="5654040" y="6210300"/>
          <a:ext cx="1554480" cy="586740"/>
        </a:xfrm>
        <a:prstGeom prst="roundRect">
          <a:avLst>
            <a:gd name="adj" fmla="val 16667"/>
          </a:avLst>
        </a:prstGeom>
        <a:solidFill>
          <a:srgbClr val="00B0F0"/>
        </a:solidFill>
        <a:ln w="25560" cap="flat">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0" tIns="36000" rIns="36000" bIns="36000" anchor="ctr"/>
        <a:lstStyle/>
        <a:p>
          <a:pPr algn="ctr" rtl="0">
            <a:defRPr sz="1000"/>
          </a:pPr>
          <a:r>
            <a:rPr lang="fr-FR" sz="1400" b="1" i="0" u="none" strike="noStrike" baseline="0">
              <a:solidFill>
                <a:srgbClr val="FFFFFF"/>
              </a:solidFill>
              <a:latin typeface="Calibri"/>
              <a:cs typeface="Calibri"/>
            </a:rPr>
            <a:t>F1  proche de F2</a:t>
          </a:r>
        </a:p>
      </xdr:txBody>
    </xdr:sp>
    <xdr:clientData/>
  </xdr:twoCellAnchor>
  <xdr:twoCellAnchor>
    <xdr:from>
      <xdr:col>6</xdr:col>
      <xdr:colOff>60962</xdr:colOff>
      <xdr:row>16</xdr:row>
      <xdr:rowOff>15240</xdr:rowOff>
    </xdr:from>
    <xdr:to>
      <xdr:col>8</xdr:col>
      <xdr:colOff>449582</xdr:colOff>
      <xdr:row>19</xdr:row>
      <xdr:rowOff>106680</xdr:rowOff>
    </xdr:to>
    <xdr:sp macro="" textlink="" fLocksText="0">
      <xdr:nvSpPr>
        <xdr:cNvPr id="6149" name="Rectangle à coins arrondis 8"/>
        <xdr:cNvSpPr>
          <a:spLocks noChangeArrowheads="1"/>
        </xdr:cNvSpPr>
      </xdr:nvSpPr>
      <xdr:spPr bwMode="auto">
        <a:xfrm rot="20520000">
          <a:off x="5410202" y="3017520"/>
          <a:ext cx="1318260" cy="594360"/>
        </a:xfrm>
        <a:prstGeom prst="roundRect">
          <a:avLst>
            <a:gd name="adj" fmla="val 16667"/>
          </a:avLst>
        </a:prstGeom>
        <a:solidFill>
          <a:srgbClr val="00B0F0"/>
        </a:solidFill>
        <a:ln w="25560" cap="flat">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0" tIns="36000" rIns="36000" bIns="36000" anchor="ctr"/>
        <a:lstStyle/>
        <a:p>
          <a:pPr algn="ctr" rtl="0">
            <a:defRPr sz="1000"/>
          </a:pPr>
          <a:r>
            <a:rPr lang="fr-FR" sz="1400" b="1" i="0" u="none" strike="noStrike" baseline="0">
              <a:solidFill>
                <a:srgbClr val="FFFFFF"/>
              </a:solidFill>
              <a:latin typeface="Calibri"/>
              <a:cs typeface="Calibri"/>
            </a:rPr>
            <a:t>F1  compatible AR5  (± 20% )</a:t>
          </a:r>
        </a:p>
      </xdr:txBody>
    </xdr:sp>
    <xdr:clientData/>
  </xdr:twoCellAnchor>
  <xdr:twoCellAnchor>
    <xdr:from>
      <xdr:col>5</xdr:col>
      <xdr:colOff>60960</xdr:colOff>
      <xdr:row>26</xdr:row>
      <xdr:rowOff>0</xdr:rowOff>
    </xdr:from>
    <xdr:to>
      <xdr:col>5</xdr:col>
      <xdr:colOff>198120</xdr:colOff>
      <xdr:row>27</xdr:row>
      <xdr:rowOff>91440</xdr:rowOff>
    </xdr:to>
    <xdr:sp macro="" textlink="">
      <xdr:nvSpPr>
        <xdr:cNvPr id="6177" name="ZoneTexte 9"/>
        <xdr:cNvSpPr txBox="1">
          <a:spLocks noChangeArrowheads="1"/>
        </xdr:cNvSpPr>
      </xdr:nvSpPr>
      <xdr:spPr bwMode="auto">
        <a:xfrm>
          <a:off x="4678680" y="4358640"/>
          <a:ext cx="137160" cy="25908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1112520</xdr:colOff>
      <xdr:row>0</xdr:row>
      <xdr:rowOff>1</xdr:rowOff>
    </xdr:from>
    <xdr:to>
      <xdr:col>3</xdr:col>
      <xdr:colOff>853440</xdr:colOff>
      <xdr:row>8</xdr:row>
      <xdr:rowOff>38101</xdr:rowOff>
    </xdr:to>
    <xdr:pic>
      <xdr:nvPicPr>
        <xdr:cNvPr id="6178" name="Image 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2520" y="1"/>
          <a:ext cx="2971800" cy="16992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167640</xdr:colOff>
      <xdr:row>8</xdr:row>
      <xdr:rowOff>91440</xdr:rowOff>
    </xdr:from>
    <xdr:to>
      <xdr:col>5</xdr:col>
      <xdr:colOff>342900</xdr:colOff>
      <xdr:row>26</xdr:row>
      <xdr:rowOff>76200</xdr:rowOff>
    </xdr:to>
    <xdr:pic>
      <xdr:nvPicPr>
        <xdr:cNvPr id="6179" name="Image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640" y="1432560"/>
          <a:ext cx="4792980" cy="300228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68580</xdr:colOff>
      <xdr:row>26</xdr:row>
      <xdr:rowOff>15240</xdr:rowOff>
    </xdr:from>
    <xdr:to>
      <xdr:col>4</xdr:col>
      <xdr:colOff>586740</xdr:colOff>
      <xdr:row>29</xdr:row>
      <xdr:rowOff>106680</xdr:rowOff>
    </xdr:to>
    <xdr:sp macro="" textlink="" fLocksText="0">
      <xdr:nvSpPr>
        <xdr:cNvPr id="6153" name="Rectangle à coins arrondis 6"/>
        <xdr:cNvSpPr>
          <a:spLocks noChangeArrowheads="1"/>
        </xdr:cNvSpPr>
      </xdr:nvSpPr>
      <xdr:spPr bwMode="auto">
        <a:xfrm rot="20520000">
          <a:off x="3299460" y="4693920"/>
          <a:ext cx="1417320" cy="594360"/>
        </a:xfrm>
        <a:prstGeom prst="roundRect">
          <a:avLst>
            <a:gd name="adj" fmla="val 16667"/>
          </a:avLst>
        </a:prstGeom>
        <a:solidFill>
          <a:srgbClr val="00B0F0"/>
        </a:solidFill>
        <a:ln w="25560" cap="flat">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0" tIns="36000" rIns="36000" bIns="36000" anchor="ctr"/>
        <a:lstStyle/>
        <a:p>
          <a:pPr algn="ctr" rtl="0">
            <a:defRPr sz="1000"/>
          </a:pPr>
          <a:r>
            <a:rPr lang="fr-FR" sz="1400" b="1" i="0" u="none" strike="noStrike" baseline="0">
              <a:solidFill>
                <a:srgbClr val="FFFFFF"/>
              </a:solidFill>
              <a:latin typeface="Calibri"/>
              <a:cs typeface="Calibri"/>
            </a:rPr>
            <a:t>F1 compatible</a:t>
          </a:r>
        </a:p>
        <a:p>
          <a:pPr algn="ctr" rtl="0">
            <a:defRPr sz="1000"/>
          </a:pPr>
          <a:r>
            <a:rPr lang="fr-FR" sz="1400" b="1" i="0" u="none" strike="noStrike" baseline="0">
              <a:solidFill>
                <a:srgbClr val="FFFFFF"/>
              </a:solidFill>
              <a:latin typeface="Calibri"/>
              <a:cs typeface="Calibri"/>
            </a:rPr>
            <a:t> EL NIno</a:t>
          </a:r>
        </a:p>
      </xdr:txBody>
    </xdr:sp>
    <xdr:clientData/>
  </xdr:twoCellAnchor>
  <xdr:twoCellAnchor editAs="absolute">
    <xdr:from>
      <xdr:col>1</xdr:col>
      <xdr:colOff>327660</xdr:colOff>
      <xdr:row>10</xdr:row>
      <xdr:rowOff>114300</xdr:rowOff>
    </xdr:from>
    <xdr:to>
      <xdr:col>2</xdr:col>
      <xdr:colOff>754380</xdr:colOff>
      <xdr:row>14</xdr:row>
      <xdr:rowOff>5080</xdr:rowOff>
    </xdr:to>
    <xdr:sp macro="" textlink="" fLocksText="0">
      <xdr:nvSpPr>
        <xdr:cNvPr id="11" name="CustomShape 1"/>
        <xdr:cNvSpPr>
          <a:spLocks noChangeArrowheads="1"/>
        </xdr:cNvSpPr>
      </xdr:nvSpPr>
      <xdr:spPr bwMode="auto">
        <a:xfrm>
          <a:off x="1859280" y="2110740"/>
          <a:ext cx="1158240" cy="561340"/>
        </a:xfrm>
        <a:prstGeom prst="downArrowCallout">
          <a:avLst>
            <a:gd name="adj1" fmla="val 15247"/>
            <a:gd name="adj2" fmla="val 25203"/>
            <a:gd name="adj3" fmla="val 20880"/>
            <a:gd name="adj4" fmla="val 64977"/>
          </a:avLst>
        </a:prstGeom>
        <a:solidFill>
          <a:srgbClr val="C6D9F1"/>
        </a:solidFill>
        <a:ln w="3240" cap="flat">
          <a:solidFill>
            <a:srgbClr val="00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0" tIns="0" rIns="0" bIns="0" anchor="ctr"/>
        <a:lstStyle/>
        <a:p>
          <a:pPr algn="ctr" rtl="0">
            <a:defRPr sz="1000"/>
          </a:pPr>
          <a:r>
            <a:rPr lang="fr-FR" sz="1300" b="1" i="0" u="none" strike="noStrike" baseline="0">
              <a:solidFill>
                <a:srgbClr val="0070C0"/>
              </a:solidFill>
              <a:latin typeface="Arial"/>
              <a:cs typeface="Arial"/>
            </a:rPr>
            <a:t>El Niño 1997</a:t>
          </a:r>
        </a:p>
      </xdr:txBody>
    </xdr:sp>
    <xdr:clientData/>
  </xdr:twoCellAnchor>
  <xdr:twoCellAnchor editAs="absolute">
    <xdr:from>
      <xdr:col>3</xdr:col>
      <xdr:colOff>533400</xdr:colOff>
      <xdr:row>8</xdr:row>
      <xdr:rowOff>53340</xdr:rowOff>
    </xdr:from>
    <xdr:to>
      <xdr:col>5</xdr:col>
      <xdr:colOff>182880</xdr:colOff>
      <xdr:row>11</xdr:row>
      <xdr:rowOff>111760</xdr:rowOff>
    </xdr:to>
    <xdr:sp macro="" textlink="" fLocksText="0">
      <xdr:nvSpPr>
        <xdr:cNvPr id="12" name="CustomShape 1"/>
        <xdr:cNvSpPr>
          <a:spLocks noChangeArrowheads="1"/>
        </xdr:cNvSpPr>
      </xdr:nvSpPr>
      <xdr:spPr bwMode="auto">
        <a:xfrm>
          <a:off x="3764280" y="1714500"/>
          <a:ext cx="1158240" cy="561340"/>
        </a:xfrm>
        <a:prstGeom prst="downArrowCallout">
          <a:avLst>
            <a:gd name="adj1" fmla="val 15247"/>
            <a:gd name="adj2" fmla="val 25203"/>
            <a:gd name="adj3" fmla="val 20880"/>
            <a:gd name="adj4" fmla="val 64977"/>
          </a:avLst>
        </a:prstGeom>
        <a:solidFill>
          <a:srgbClr val="C6D9F1"/>
        </a:solidFill>
        <a:ln w="3240" cap="flat">
          <a:solidFill>
            <a:srgbClr val="00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0" tIns="0" rIns="0" bIns="0" anchor="ctr"/>
        <a:lstStyle/>
        <a:p>
          <a:pPr algn="ctr" rtl="0">
            <a:defRPr sz="1000"/>
          </a:pPr>
          <a:r>
            <a:rPr lang="fr-FR" sz="1300" b="1" i="0" u="none" strike="noStrike" baseline="0">
              <a:solidFill>
                <a:srgbClr val="0070C0"/>
              </a:solidFill>
              <a:latin typeface="Arial"/>
              <a:cs typeface="Arial"/>
            </a:rPr>
            <a:t>El Niño 2016</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1029332</xdr:colOff>
      <xdr:row>14</xdr:row>
      <xdr:rowOff>139931</xdr:rowOff>
    </xdr:from>
    <xdr:to>
      <xdr:col>11</xdr:col>
      <xdr:colOff>556199</xdr:colOff>
      <xdr:row>24</xdr:row>
      <xdr:rowOff>43642</xdr:rowOff>
    </xdr:to>
    <xdr:pic>
      <xdr:nvPicPr>
        <xdr:cNvPr id="9223" name="Image 1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37059" y="3368040"/>
          <a:ext cx="3433849" cy="220356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1102765</xdr:colOff>
      <xdr:row>0</xdr:row>
      <xdr:rowOff>38100</xdr:rowOff>
    </xdr:from>
    <xdr:to>
      <xdr:col>11</xdr:col>
      <xdr:colOff>690592</xdr:colOff>
      <xdr:row>9</xdr:row>
      <xdr:rowOff>205740</xdr:rowOff>
    </xdr:to>
    <xdr:pic>
      <xdr:nvPicPr>
        <xdr:cNvPr id="9224" name="Imag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10492" y="38100"/>
          <a:ext cx="3494809" cy="2079567"/>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1343892</xdr:colOff>
      <xdr:row>10</xdr:row>
      <xdr:rowOff>41564</xdr:rowOff>
    </xdr:from>
    <xdr:to>
      <xdr:col>4</xdr:col>
      <xdr:colOff>872838</xdr:colOff>
      <xdr:row>19</xdr:row>
      <xdr:rowOff>200685</xdr:rowOff>
    </xdr:to>
    <xdr:pic>
      <xdr:nvPicPr>
        <xdr:cNvPr id="4" name="Image 2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37856" y="2202873"/>
          <a:ext cx="3429000" cy="230657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723900</xdr:colOff>
      <xdr:row>8</xdr:row>
      <xdr:rowOff>15239</xdr:rowOff>
    </xdr:from>
    <xdr:to>
      <xdr:col>8</xdr:col>
      <xdr:colOff>419100</xdr:colOff>
      <xdr:row>9</xdr:row>
      <xdr:rowOff>167639</xdr:rowOff>
    </xdr:to>
    <xdr:sp macro="" textlink="">
      <xdr:nvSpPr>
        <xdr:cNvPr id="2" name="Flèche droite 1"/>
        <xdr:cNvSpPr/>
      </xdr:nvSpPr>
      <xdr:spPr bwMode="auto">
        <a:xfrm rot="1834929">
          <a:off x="5768340" y="1668779"/>
          <a:ext cx="1043940" cy="411480"/>
        </a:xfrm>
        <a:prstGeom prst="rightArrow">
          <a:avLst/>
        </a:pr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fr-FR" sz="1100"/>
        </a:p>
      </xdr:txBody>
    </xdr:sp>
    <xdr:clientData/>
  </xdr:twoCellAnchor>
  <xdr:twoCellAnchor>
    <xdr:from>
      <xdr:col>5</xdr:col>
      <xdr:colOff>693421</xdr:colOff>
      <xdr:row>15</xdr:row>
      <xdr:rowOff>190500</xdr:rowOff>
    </xdr:from>
    <xdr:to>
      <xdr:col>8</xdr:col>
      <xdr:colOff>388621</xdr:colOff>
      <xdr:row>17</xdr:row>
      <xdr:rowOff>152400</xdr:rowOff>
    </xdr:to>
    <xdr:sp macro="" textlink="">
      <xdr:nvSpPr>
        <xdr:cNvPr id="6" name="Flèche droite 5"/>
        <xdr:cNvSpPr/>
      </xdr:nvSpPr>
      <xdr:spPr bwMode="auto">
        <a:xfrm rot="19081984">
          <a:off x="5737861" y="3680460"/>
          <a:ext cx="1043940" cy="411480"/>
        </a:xfrm>
        <a:prstGeom prst="rightArrow">
          <a:avLst/>
        </a:pr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fr-F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38100</xdr:colOff>
      <xdr:row>7</xdr:row>
      <xdr:rowOff>137160</xdr:rowOff>
    </xdr:from>
    <xdr:to>
      <xdr:col>18</xdr:col>
      <xdr:colOff>152400</xdr:colOff>
      <xdr:row>40</xdr:row>
      <xdr:rowOff>129540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662940</xdr:colOff>
      <xdr:row>13</xdr:row>
      <xdr:rowOff>83820</xdr:rowOff>
    </xdr:from>
    <xdr:to>
      <xdr:col>13</xdr:col>
      <xdr:colOff>617220</xdr:colOff>
      <xdr:row>21</xdr:row>
      <xdr:rowOff>45720</xdr:rowOff>
    </xdr:to>
    <xdr:pic>
      <xdr:nvPicPr>
        <xdr:cNvPr id="3" name="Image 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02580" y="2552700"/>
          <a:ext cx="2667000" cy="14249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0.08749</cdr:x>
      <cdr:y>0.05095</cdr:y>
    </cdr:from>
    <cdr:to>
      <cdr:x>0.92916</cdr:x>
      <cdr:y>0.80106</cdr:y>
    </cdr:to>
    <cdr:grpSp>
      <cdr:nvGrpSpPr>
        <cdr:cNvPr id="8" name="Groupe 9"/>
        <cdr:cNvGrpSpPr>
          <a:grpSpLocks xmlns:a="http://schemas.openxmlformats.org/drawingml/2006/main"/>
        </cdr:cNvGrpSpPr>
      </cdr:nvGrpSpPr>
      <cdr:grpSpPr bwMode="auto">
        <a:xfrm xmlns:a="http://schemas.openxmlformats.org/drawingml/2006/main">
          <a:off x="460838" y="177706"/>
          <a:ext cx="4433350" cy="2616266"/>
          <a:chOff x="746" y="134"/>
          <a:chExt cx="7242" cy="4341"/>
        </a:xfrm>
      </cdr:grpSpPr>
      <cdr:sp macro="" textlink="" fLocksText="0">
        <cdr:nvSpPr>
          <cdr:cNvPr id="8194" name="Légende encadrée 2 1"/>
          <cdr:cNvSpPr>
            <a:spLocks xmlns:a="http://schemas.openxmlformats.org/drawingml/2006/main"/>
          </cdr:cNvSpPr>
        </cdr:nvSpPr>
        <cdr:spPr bwMode="auto">
          <a:xfrm xmlns:a="http://schemas.openxmlformats.org/drawingml/2006/main">
            <a:off x="4664" y="3288"/>
            <a:ext cx="818" cy="404"/>
          </a:xfrm>
          <a:prstGeom xmlns:a="http://schemas.openxmlformats.org/drawingml/2006/main" prst="borderCallout2">
            <a:avLst>
              <a:gd name="adj1" fmla="val 2347"/>
              <a:gd name="adj2" fmla="val -1917"/>
              <a:gd name="adj3" fmla="val -4940"/>
              <a:gd name="adj4" fmla="val -10250"/>
              <a:gd name="adj5" fmla="val -63889"/>
              <a:gd name="adj6" fmla="val -25028"/>
            </a:avLst>
          </a:prstGeom>
          <a:solidFill xmlns:a="http://schemas.openxmlformats.org/drawingml/2006/main">
            <a:srgbClr val="FFFF00"/>
          </a:solidFill>
          <a:ln xmlns:a="http://schemas.openxmlformats.org/drawingml/2006/main" w="6480" cap="sq">
            <a:solidFill>
              <a:srgbClr val="FF0000"/>
            </a:solidFill>
            <a:round/>
            <a:headEnd/>
            <a:tailEnd type="triangle" w="sm"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000" tIns="0" rIns="0" bIns="0" anchor="t"/>
          <a:lstStyle xmlns:a="http://schemas.openxmlformats.org/drawingml/2006/main"/>
          <a:p xmlns:a="http://schemas.openxmlformats.org/drawingml/2006/main">
            <a:pPr algn="ctr" rtl="0">
              <a:defRPr sz="1000"/>
            </a:pPr>
            <a:r>
              <a:rPr lang="fr-FR" sz="800" b="1" i="0" u="none" strike="noStrike" baseline="0">
                <a:solidFill>
                  <a:srgbClr val="FF0000"/>
                </a:solidFill>
                <a:latin typeface="Arial"/>
                <a:cs typeface="Arial"/>
              </a:rPr>
              <a:t>369 ppm 782 Gt-C</a:t>
            </a:r>
          </a:p>
        </cdr:txBody>
      </cdr:sp>
      <cdr:sp macro="" textlink="" fLocksText="0">
        <cdr:nvSpPr>
          <cdr:cNvPr id="8195" name="Légende encadrée 2 3"/>
          <cdr:cNvSpPr>
            <a:spLocks xmlns:a="http://schemas.openxmlformats.org/drawingml/2006/main"/>
          </cdr:cNvSpPr>
        </cdr:nvSpPr>
        <cdr:spPr bwMode="auto">
          <a:xfrm xmlns:a="http://schemas.openxmlformats.org/drawingml/2006/main">
            <a:off x="746" y="3768"/>
            <a:ext cx="944" cy="405"/>
          </a:xfrm>
          <a:prstGeom xmlns:a="http://schemas.openxmlformats.org/drawingml/2006/main" prst="borderCallout2">
            <a:avLst>
              <a:gd name="adj1" fmla="val 94069"/>
              <a:gd name="adj2" fmla="val -829"/>
              <a:gd name="adj3" fmla="val 97870"/>
              <a:gd name="adj4" fmla="val -12421"/>
              <a:gd name="adj5" fmla="val 205366"/>
              <a:gd name="adj6" fmla="val -23431"/>
            </a:avLst>
          </a:prstGeom>
          <a:solidFill xmlns:a="http://schemas.openxmlformats.org/drawingml/2006/main">
            <a:srgbClr val="FFFF00"/>
          </a:solidFill>
          <a:ln xmlns:a="http://schemas.openxmlformats.org/drawingml/2006/main" w="6480" cap="sq">
            <a:solidFill>
              <a:srgbClr val="FF0000"/>
            </a:solidFill>
            <a:round/>
            <a:headEnd/>
            <a:tailEnd type="triangle" w="sm"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000" tIns="0" rIns="0" bIns="0" anchor="t"/>
          <a:lstStyle xmlns:a="http://schemas.openxmlformats.org/drawingml/2006/main"/>
          <a:p xmlns:a="http://schemas.openxmlformats.org/drawingml/2006/main">
            <a:pPr algn="ctr" rtl="0">
              <a:defRPr sz="1000"/>
            </a:pPr>
            <a:r>
              <a:rPr lang="fr-FR" sz="800" b="1" i="0" u="none" strike="noStrike" baseline="0">
                <a:solidFill>
                  <a:srgbClr val="FF0000"/>
                </a:solidFill>
                <a:latin typeface="Arial"/>
                <a:cs typeface="Arial"/>
              </a:rPr>
              <a:t>339 ppm 718 Gt-C</a:t>
            </a:r>
          </a:p>
        </cdr:txBody>
      </cdr:sp>
      <cdr:sp macro="" textlink="" fLocksText="0">
        <cdr:nvSpPr>
          <cdr:cNvPr id="8196" name="Légende encadrée 2 4"/>
          <cdr:cNvSpPr>
            <a:spLocks xmlns:a="http://schemas.openxmlformats.org/drawingml/2006/main"/>
          </cdr:cNvSpPr>
        </cdr:nvSpPr>
        <cdr:spPr bwMode="auto">
          <a:xfrm xmlns:a="http://schemas.openxmlformats.org/drawingml/2006/main">
            <a:off x="6643" y="2252"/>
            <a:ext cx="818" cy="404"/>
          </a:xfrm>
          <a:prstGeom xmlns:a="http://schemas.openxmlformats.org/drawingml/2006/main" prst="borderCallout2">
            <a:avLst>
              <a:gd name="adj1" fmla="val 2347"/>
              <a:gd name="adj2" fmla="val -1917"/>
              <a:gd name="adj3" fmla="val -4940"/>
              <a:gd name="adj4" fmla="val -10250"/>
              <a:gd name="adj5" fmla="val -63889"/>
              <a:gd name="adj6" fmla="val -25028"/>
            </a:avLst>
          </a:prstGeom>
          <a:solidFill xmlns:a="http://schemas.openxmlformats.org/drawingml/2006/main">
            <a:srgbClr val="FFFF00"/>
          </a:solidFill>
          <a:ln xmlns:a="http://schemas.openxmlformats.org/drawingml/2006/main" w="6480" cap="sq">
            <a:solidFill>
              <a:srgbClr val="FF0000"/>
            </a:solidFill>
            <a:round/>
            <a:headEnd/>
            <a:tailEnd type="triangle" w="sm"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000" tIns="0" rIns="0" bIns="0" anchor="t"/>
          <a:lstStyle xmlns:a="http://schemas.openxmlformats.org/drawingml/2006/main"/>
          <a:p xmlns:a="http://schemas.openxmlformats.org/drawingml/2006/main">
            <a:pPr algn="ctr" rtl="0">
              <a:defRPr sz="1000"/>
            </a:pPr>
            <a:r>
              <a:rPr lang="fr-FR" sz="800" b="1" i="0" u="none" strike="noStrike" baseline="0">
                <a:solidFill>
                  <a:srgbClr val="FF0000"/>
                </a:solidFill>
                <a:latin typeface="Arial"/>
                <a:cs typeface="Arial"/>
              </a:rPr>
              <a:t>388 ppm 823 Gt-C</a:t>
            </a:r>
          </a:p>
        </cdr:txBody>
      </cdr:sp>
      <cdr:sp macro="" textlink="" fLocksText="0">
        <cdr:nvSpPr>
          <cdr:cNvPr id="8197" name="Légende encadrée 2 5"/>
          <cdr:cNvSpPr>
            <a:spLocks xmlns:a="http://schemas.openxmlformats.org/drawingml/2006/main"/>
          </cdr:cNvSpPr>
        </cdr:nvSpPr>
        <cdr:spPr bwMode="auto">
          <a:xfrm xmlns:a="http://schemas.openxmlformats.org/drawingml/2006/main">
            <a:off x="2685" y="4069"/>
            <a:ext cx="818" cy="405"/>
          </a:xfrm>
          <a:prstGeom xmlns:a="http://schemas.openxmlformats.org/drawingml/2006/main" prst="borderCallout2">
            <a:avLst>
              <a:gd name="adj1" fmla="val 2347"/>
              <a:gd name="adj2" fmla="val -1917"/>
              <a:gd name="adj3" fmla="val -4940"/>
              <a:gd name="adj4" fmla="val -10250"/>
              <a:gd name="adj5" fmla="val -63889"/>
              <a:gd name="adj6" fmla="val -25028"/>
            </a:avLst>
          </a:prstGeom>
          <a:solidFill xmlns:a="http://schemas.openxmlformats.org/drawingml/2006/main">
            <a:srgbClr val="FFFF00"/>
          </a:solidFill>
          <a:ln xmlns:a="http://schemas.openxmlformats.org/drawingml/2006/main" w="6480" cap="sq">
            <a:solidFill>
              <a:srgbClr val="FF0000"/>
            </a:solidFill>
            <a:round/>
            <a:headEnd/>
            <a:tailEnd type="triangle" w="sm"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000" tIns="0" rIns="0" bIns="0" anchor="t"/>
          <a:lstStyle xmlns:a="http://schemas.openxmlformats.org/drawingml/2006/main"/>
          <a:p xmlns:a="http://schemas.openxmlformats.org/drawingml/2006/main">
            <a:pPr algn="ctr" rtl="0">
              <a:defRPr sz="1000"/>
            </a:pPr>
            <a:r>
              <a:rPr lang="fr-FR" sz="800" b="1" i="0" u="none" strike="noStrike" baseline="0">
                <a:solidFill>
                  <a:srgbClr val="FF0000"/>
                </a:solidFill>
                <a:latin typeface="Arial"/>
                <a:cs typeface="Arial"/>
              </a:rPr>
              <a:t>353 ppm 750 Gt-C</a:t>
            </a:r>
          </a:p>
        </cdr:txBody>
      </cdr:sp>
      <cdr:sp macro="" textlink="" fLocksText="0">
        <cdr:nvSpPr>
          <cdr:cNvPr id="8198" name="Légende encadrée 2 6"/>
          <cdr:cNvSpPr>
            <a:spLocks xmlns:a="http://schemas.openxmlformats.org/drawingml/2006/main"/>
          </cdr:cNvSpPr>
        </cdr:nvSpPr>
        <cdr:spPr bwMode="auto">
          <a:xfrm xmlns:a="http://schemas.openxmlformats.org/drawingml/2006/main" flipH="1">
            <a:off x="7168" y="134"/>
            <a:ext cx="819" cy="405"/>
          </a:xfrm>
          <a:prstGeom xmlns:a="http://schemas.openxmlformats.org/drawingml/2006/main" prst="borderCallout2">
            <a:avLst>
              <a:gd name="adj1" fmla="val 94069"/>
              <a:gd name="adj2" fmla="val -829"/>
              <a:gd name="adj3" fmla="val 97870"/>
              <a:gd name="adj4" fmla="val -12421"/>
              <a:gd name="adj5" fmla="val 128829"/>
              <a:gd name="adj6" fmla="val -51579"/>
            </a:avLst>
          </a:prstGeom>
          <a:solidFill xmlns:a="http://schemas.openxmlformats.org/drawingml/2006/main">
            <a:srgbClr val="FFFF00"/>
          </a:solidFill>
          <a:ln xmlns:a="http://schemas.openxmlformats.org/drawingml/2006/main" w="6480" cap="sq">
            <a:solidFill>
              <a:srgbClr val="FF0000"/>
            </a:solidFill>
            <a:round/>
            <a:headEnd/>
            <a:tailEnd type="triangle" w="sm"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000" tIns="0" rIns="0" bIns="0" anchor="t"/>
          <a:lstStyle xmlns:a="http://schemas.openxmlformats.org/drawingml/2006/main"/>
          <a:p xmlns:a="http://schemas.openxmlformats.org/drawingml/2006/main">
            <a:pPr algn="ctr" rtl="0">
              <a:defRPr sz="1000"/>
            </a:pPr>
            <a:r>
              <a:rPr lang="fr-FR" sz="800" b="1" i="0" u="none" strike="noStrike" baseline="0">
                <a:solidFill>
                  <a:srgbClr val="FF0000"/>
                </a:solidFill>
                <a:latin typeface="Arial"/>
                <a:cs typeface="Arial"/>
              </a:rPr>
              <a:t>412 ppm 875 Gt-C</a:t>
            </a:r>
          </a:p>
        </cdr:txBody>
      </cdr:sp>
    </cdr:grpSp>
  </cdr:relSizeAnchor>
</c:userShapes>
</file>

<file path=xl/drawings/drawing3.xml><?xml version="1.0" encoding="utf-8"?>
<c:userShapes xmlns:c="http://schemas.openxmlformats.org/drawingml/2006/chart">
  <cdr:relSizeAnchor xmlns:cdr="http://schemas.openxmlformats.org/drawingml/2006/chartDrawing">
    <cdr:from>
      <cdr:x>0.10207</cdr:x>
      <cdr:y>0.15309</cdr:y>
    </cdr:from>
    <cdr:to>
      <cdr:x>0.94892</cdr:x>
      <cdr:y>0.79701</cdr:y>
    </cdr:to>
    <cdr:grpSp>
      <cdr:nvGrpSpPr>
        <cdr:cNvPr id="8" name="Groupe 9"/>
        <cdr:cNvGrpSpPr>
          <a:grpSpLocks xmlns:a="http://schemas.openxmlformats.org/drawingml/2006/main"/>
        </cdr:cNvGrpSpPr>
      </cdr:nvGrpSpPr>
      <cdr:grpSpPr bwMode="auto">
        <a:xfrm xmlns:a="http://schemas.openxmlformats.org/drawingml/2006/main">
          <a:off x="557448" y="538426"/>
          <a:ext cx="4625007" cy="2264701"/>
          <a:chOff x="882" y="722"/>
          <a:chExt cx="7635" cy="3755"/>
        </a:xfrm>
      </cdr:grpSpPr>
      <cdr:sp macro="" textlink="" fLocksText="0">
        <cdr:nvSpPr>
          <cdr:cNvPr id="9218" name="Légende encadrée 2 2"/>
          <cdr:cNvSpPr>
            <a:spLocks xmlns:a="http://schemas.openxmlformats.org/drawingml/2006/main"/>
          </cdr:cNvSpPr>
        </cdr:nvSpPr>
        <cdr:spPr bwMode="auto">
          <a:xfrm xmlns:a="http://schemas.openxmlformats.org/drawingml/2006/main" flipV="1">
            <a:off x="882" y="722"/>
            <a:ext cx="716" cy="269"/>
          </a:xfrm>
          <a:prstGeom xmlns:a="http://schemas.openxmlformats.org/drawingml/2006/main" prst="borderCallout2">
            <a:avLst>
              <a:gd name="adj1" fmla="val 2347"/>
              <a:gd name="adj2" fmla="val -1917"/>
              <a:gd name="adj3" fmla="val -4940"/>
              <a:gd name="adj4" fmla="val -10250"/>
              <a:gd name="adj5" fmla="val -63889"/>
              <a:gd name="adj6" fmla="val -25028"/>
            </a:avLst>
          </a:prstGeom>
          <a:solidFill xmlns:a="http://schemas.openxmlformats.org/drawingml/2006/main">
            <a:srgbClr val="FFFF00"/>
          </a:solidFill>
          <a:ln xmlns:a="http://schemas.openxmlformats.org/drawingml/2006/main" w="6480" cap="sq">
            <a:solidFill>
              <a:srgbClr val="FF0000"/>
            </a:solidFill>
            <a:round/>
            <a:headEnd/>
            <a:tailEnd type="triangle" w="sm"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000" tIns="0" rIns="0" bIns="0" anchor="t"/>
          <a:lstStyle xmlns:a="http://schemas.openxmlformats.org/drawingml/2006/main"/>
          <a:p xmlns:a="http://schemas.openxmlformats.org/drawingml/2006/main">
            <a:pPr algn="ctr" rtl="0">
              <a:defRPr sz="1000"/>
            </a:pPr>
            <a:r>
              <a:rPr lang="fr-FR" sz="900" b="1" i="0" u="none" strike="noStrike" baseline="0">
                <a:solidFill>
                  <a:srgbClr val="FF0000"/>
                </a:solidFill>
                <a:latin typeface="Arial"/>
                <a:cs typeface="Arial"/>
              </a:rPr>
              <a:t>-7,53 ‰</a:t>
            </a:r>
          </a:p>
        </cdr:txBody>
      </cdr:sp>
      <cdr:sp macro="" textlink="" fLocksText="0">
        <cdr:nvSpPr>
          <cdr:cNvPr id="9219" name="Légende encadrée 2 6"/>
          <cdr:cNvSpPr>
            <a:spLocks xmlns:a="http://schemas.openxmlformats.org/drawingml/2006/main"/>
          </cdr:cNvSpPr>
        </cdr:nvSpPr>
        <cdr:spPr bwMode="auto">
          <a:xfrm xmlns:a="http://schemas.openxmlformats.org/drawingml/2006/main" flipV="1">
            <a:off x="2887" y="1409"/>
            <a:ext cx="717" cy="269"/>
          </a:xfrm>
          <a:prstGeom xmlns:a="http://schemas.openxmlformats.org/drawingml/2006/main" prst="borderCallout2">
            <a:avLst>
              <a:gd name="adj1" fmla="val 2347"/>
              <a:gd name="adj2" fmla="val -1917"/>
              <a:gd name="adj3" fmla="val -4940"/>
              <a:gd name="adj4" fmla="val -10250"/>
              <a:gd name="adj5" fmla="val -63889"/>
              <a:gd name="adj6" fmla="val -25028"/>
            </a:avLst>
          </a:prstGeom>
          <a:solidFill xmlns:a="http://schemas.openxmlformats.org/drawingml/2006/main">
            <a:srgbClr val="FFFF00"/>
          </a:solidFill>
          <a:ln xmlns:a="http://schemas.openxmlformats.org/drawingml/2006/main" w="6480" cap="sq">
            <a:solidFill>
              <a:srgbClr val="FF0000"/>
            </a:solidFill>
            <a:round/>
            <a:headEnd/>
            <a:tailEnd type="triangle" w="sm"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000" tIns="0" rIns="0" bIns="0" anchor="t"/>
          <a:lstStyle xmlns:a="http://schemas.openxmlformats.org/drawingml/2006/main"/>
          <a:p xmlns:a="http://schemas.openxmlformats.org/drawingml/2006/main">
            <a:pPr algn="ctr" rtl="0">
              <a:defRPr sz="1000"/>
            </a:pPr>
            <a:r>
              <a:rPr lang="fr-FR" sz="900" b="1" i="0" u="none" strike="noStrike" baseline="0">
                <a:solidFill>
                  <a:srgbClr val="FF0000"/>
                </a:solidFill>
                <a:latin typeface="Arial"/>
                <a:cs typeface="Arial"/>
              </a:rPr>
              <a:t>-7,79 ‰</a:t>
            </a:r>
          </a:p>
        </cdr:txBody>
      </cdr:sp>
      <cdr:sp macro="" textlink="" fLocksText="0">
        <cdr:nvSpPr>
          <cdr:cNvPr id="9220" name="Légende encadrée 2 7"/>
          <cdr:cNvSpPr>
            <a:spLocks xmlns:a="http://schemas.openxmlformats.org/drawingml/2006/main"/>
          </cdr:cNvSpPr>
        </cdr:nvSpPr>
        <cdr:spPr bwMode="auto">
          <a:xfrm xmlns:a="http://schemas.openxmlformats.org/drawingml/2006/main" flipV="1">
            <a:off x="4961" y="2011"/>
            <a:ext cx="716" cy="269"/>
          </a:xfrm>
          <a:prstGeom xmlns:a="http://schemas.openxmlformats.org/drawingml/2006/main" prst="borderCallout2">
            <a:avLst>
              <a:gd name="adj1" fmla="val 2347"/>
              <a:gd name="adj2" fmla="val -1917"/>
              <a:gd name="adj3" fmla="val -4940"/>
              <a:gd name="adj4" fmla="val -10250"/>
              <a:gd name="adj5" fmla="val -75963"/>
              <a:gd name="adj6" fmla="val -29671"/>
            </a:avLst>
          </a:prstGeom>
          <a:solidFill xmlns:a="http://schemas.openxmlformats.org/drawingml/2006/main">
            <a:srgbClr val="FFFF00"/>
          </a:solidFill>
          <a:ln xmlns:a="http://schemas.openxmlformats.org/drawingml/2006/main" w="6480" cap="sq">
            <a:solidFill>
              <a:srgbClr val="FF0000"/>
            </a:solidFill>
            <a:round/>
            <a:headEnd/>
            <a:tailEnd type="triangle" w="sm"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000" tIns="0" rIns="0" bIns="0" anchor="t"/>
          <a:lstStyle xmlns:a="http://schemas.openxmlformats.org/drawingml/2006/main"/>
          <a:p xmlns:a="http://schemas.openxmlformats.org/drawingml/2006/main">
            <a:pPr algn="ctr" rtl="0">
              <a:defRPr sz="1000"/>
            </a:pPr>
            <a:r>
              <a:rPr lang="fr-FR" sz="900" b="1" i="0" u="none" strike="noStrike" baseline="0">
                <a:solidFill>
                  <a:srgbClr val="FF0000"/>
                </a:solidFill>
                <a:latin typeface="Arial"/>
                <a:cs typeface="Arial"/>
              </a:rPr>
              <a:t>-8,04 ‰</a:t>
            </a:r>
          </a:p>
        </cdr:txBody>
      </cdr:sp>
      <cdr:sp macro="" textlink="" fLocksText="0">
        <cdr:nvSpPr>
          <cdr:cNvPr id="9221" name="Légende encadrée 2 8"/>
          <cdr:cNvSpPr>
            <a:spLocks xmlns:a="http://schemas.openxmlformats.org/drawingml/2006/main"/>
          </cdr:cNvSpPr>
        </cdr:nvSpPr>
        <cdr:spPr bwMode="auto">
          <a:xfrm xmlns:a="http://schemas.openxmlformats.org/drawingml/2006/main" flipH="1">
            <a:off x="5859" y="3356"/>
            <a:ext cx="717" cy="269"/>
          </a:xfrm>
          <a:prstGeom xmlns:a="http://schemas.openxmlformats.org/drawingml/2006/main" prst="borderCallout2">
            <a:avLst>
              <a:gd name="adj1" fmla="val 2347"/>
              <a:gd name="adj2" fmla="val -1917"/>
              <a:gd name="adj3" fmla="val -4940"/>
              <a:gd name="adj4" fmla="val -10250"/>
              <a:gd name="adj5" fmla="val -63889"/>
              <a:gd name="adj6" fmla="val -25028"/>
            </a:avLst>
          </a:prstGeom>
          <a:solidFill xmlns:a="http://schemas.openxmlformats.org/drawingml/2006/main">
            <a:srgbClr val="FFFF00"/>
          </a:solidFill>
          <a:ln xmlns:a="http://schemas.openxmlformats.org/drawingml/2006/main" w="6480" cap="sq">
            <a:solidFill>
              <a:srgbClr val="FF0000"/>
            </a:solidFill>
            <a:round/>
            <a:headEnd/>
            <a:tailEnd type="triangle" w="sm"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000" tIns="0" rIns="0" bIns="0" anchor="t"/>
          <a:lstStyle xmlns:a="http://schemas.openxmlformats.org/drawingml/2006/main"/>
          <a:p xmlns:a="http://schemas.openxmlformats.org/drawingml/2006/main">
            <a:pPr algn="ctr" rtl="0">
              <a:defRPr sz="1000"/>
            </a:pPr>
            <a:r>
              <a:rPr lang="fr-FR" sz="900" b="1" i="0" u="none" strike="noStrike" baseline="0">
                <a:solidFill>
                  <a:srgbClr val="FF0000"/>
                </a:solidFill>
                <a:latin typeface="Arial"/>
                <a:cs typeface="Arial"/>
              </a:rPr>
              <a:t>-8,30 ‰</a:t>
            </a:r>
          </a:p>
        </cdr:txBody>
      </cdr:sp>
      <cdr:sp macro="" textlink="" fLocksText="0">
        <cdr:nvSpPr>
          <cdr:cNvPr id="9222" name="Légende encadrée 2 9"/>
          <cdr:cNvSpPr>
            <a:spLocks xmlns:a="http://schemas.openxmlformats.org/drawingml/2006/main"/>
          </cdr:cNvSpPr>
        </cdr:nvSpPr>
        <cdr:spPr bwMode="auto">
          <a:xfrm xmlns:a="http://schemas.openxmlformats.org/drawingml/2006/main" flipH="1">
            <a:off x="7800" y="4207"/>
            <a:ext cx="717" cy="269"/>
          </a:xfrm>
          <a:prstGeom xmlns:a="http://schemas.openxmlformats.org/drawingml/2006/main" prst="borderCallout2">
            <a:avLst>
              <a:gd name="adj1" fmla="val 2347"/>
              <a:gd name="adj2" fmla="val -1917"/>
              <a:gd name="adj3" fmla="val -4940"/>
              <a:gd name="adj4" fmla="val -10250"/>
              <a:gd name="adj5" fmla="val -121245"/>
              <a:gd name="adj6" fmla="val -38949"/>
            </a:avLst>
          </a:prstGeom>
          <a:solidFill xmlns:a="http://schemas.openxmlformats.org/drawingml/2006/main">
            <a:srgbClr val="FFFF00"/>
          </a:solidFill>
          <a:ln xmlns:a="http://schemas.openxmlformats.org/drawingml/2006/main" w="6480" cap="sq">
            <a:solidFill>
              <a:srgbClr val="FF0000"/>
            </a:solidFill>
            <a:round/>
            <a:headEnd/>
            <a:tailEnd type="triangle" w="sm"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000" tIns="0" rIns="0" bIns="0" anchor="t"/>
          <a:lstStyle xmlns:a="http://schemas.openxmlformats.org/drawingml/2006/main"/>
          <a:p xmlns:a="http://schemas.openxmlformats.org/drawingml/2006/main">
            <a:pPr algn="ctr" rtl="0">
              <a:defRPr sz="1000"/>
            </a:pPr>
            <a:r>
              <a:rPr lang="fr-FR" sz="900" b="1" i="0" u="none" strike="noStrike" baseline="0">
                <a:solidFill>
                  <a:srgbClr val="FF0000"/>
                </a:solidFill>
                <a:latin typeface="Arial"/>
                <a:cs typeface="Arial"/>
              </a:rPr>
              <a:t>-8,55 ‰</a:t>
            </a:r>
          </a:p>
        </cdr:txBody>
      </cdr:sp>
    </cdr:grpSp>
  </cdr:relSizeAnchor>
</c:userShapes>
</file>

<file path=xl/drawings/drawing4.xml><?xml version="1.0" encoding="utf-8"?>
<c:userShapes xmlns:c="http://schemas.openxmlformats.org/drawingml/2006/chart">
  <cdr:relSizeAnchor xmlns:cdr="http://schemas.openxmlformats.org/drawingml/2006/chartDrawing">
    <cdr:from>
      <cdr:x>0.11719</cdr:x>
      <cdr:y>0.06209</cdr:y>
    </cdr:from>
    <cdr:to>
      <cdr:x>0.92537</cdr:x>
      <cdr:y>0.79864</cdr:y>
    </cdr:to>
    <cdr:grpSp>
      <cdr:nvGrpSpPr>
        <cdr:cNvPr id="8" name="Groupe 9"/>
        <cdr:cNvGrpSpPr>
          <a:grpSpLocks xmlns:a="http://schemas.openxmlformats.org/drawingml/2006/main"/>
        </cdr:cNvGrpSpPr>
      </cdr:nvGrpSpPr>
      <cdr:grpSpPr bwMode="auto">
        <a:xfrm xmlns:a="http://schemas.openxmlformats.org/drawingml/2006/main">
          <a:off x="576920" y="216692"/>
          <a:ext cx="3978624" cy="2570530"/>
          <a:chOff x="926" y="202"/>
          <a:chExt cx="6512" cy="4259"/>
        </a:xfrm>
      </cdr:grpSpPr>
      <cdr:sp macro="" textlink="" fLocksText="0">
        <cdr:nvSpPr>
          <cdr:cNvPr id="10242" name="Légende encadrée 2 1"/>
          <cdr:cNvSpPr>
            <a:spLocks xmlns:a="http://schemas.openxmlformats.org/drawingml/2006/main"/>
          </cdr:cNvSpPr>
        </cdr:nvSpPr>
        <cdr:spPr bwMode="auto">
          <a:xfrm xmlns:a="http://schemas.openxmlformats.org/drawingml/2006/main">
            <a:off x="4450" y="3295"/>
            <a:ext cx="736" cy="398"/>
          </a:xfrm>
          <a:prstGeom xmlns:a="http://schemas.openxmlformats.org/drawingml/2006/main" prst="borderCallout2">
            <a:avLst>
              <a:gd name="adj1" fmla="val 2347"/>
              <a:gd name="adj2" fmla="val -1917"/>
              <a:gd name="adj3" fmla="val -4940"/>
              <a:gd name="adj4" fmla="val -10250"/>
              <a:gd name="adj5" fmla="val -63889"/>
              <a:gd name="adj6" fmla="val -25028"/>
            </a:avLst>
          </a:prstGeom>
          <a:solidFill xmlns:a="http://schemas.openxmlformats.org/drawingml/2006/main">
            <a:srgbClr val="FFFF00"/>
          </a:solidFill>
          <a:ln xmlns:a="http://schemas.openxmlformats.org/drawingml/2006/main" w="6480" cap="sq">
            <a:solidFill>
              <a:srgbClr val="FF0000"/>
            </a:solidFill>
            <a:round/>
            <a:headEnd/>
            <a:tailEnd type="triangle" w="sm"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000" tIns="0" rIns="0" bIns="0" anchor="t"/>
          <a:lstStyle xmlns:a="http://schemas.openxmlformats.org/drawingml/2006/main"/>
          <a:p xmlns:a="http://schemas.openxmlformats.org/drawingml/2006/main">
            <a:pPr algn="ctr" rtl="0">
              <a:defRPr sz="1000"/>
            </a:pPr>
            <a:r>
              <a:rPr lang="fr-FR" sz="800" b="1" i="0" u="none" strike="noStrike" baseline="0">
                <a:solidFill>
                  <a:srgbClr val="FF0000"/>
                </a:solidFill>
                <a:latin typeface="Arial"/>
                <a:cs typeface="Arial"/>
              </a:rPr>
              <a:t>369 ppm 782 Gt-C</a:t>
            </a:r>
          </a:p>
        </cdr:txBody>
      </cdr:sp>
      <cdr:sp macro="" textlink="" fLocksText="0">
        <cdr:nvSpPr>
          <cdr:cNvPr id="10243" name="Légende encadrée 2 3"/>
          <cdr:cNvSpPr>
            <a:spLocks xmlns:a="http://schemas.openxmlformats.org/drawingml/2006/main"/>
          </cdr:cNvSpPr>
        </cdr:nvSpPr>
        <cdr:spPr bwMode="auto">
          <a:xfrm xmlns:a="http://schemas.openxmlformats.org/drawingml/2006/main">
            <a:off x="926" y="3768"/>
            <a:ext cx="849" cy="398"/>
          </a:xfrm>
          <a:prstGeom xmlns:a="http://schemas.openxmlformats.org/drawingml/2006/main" prst="borderCallout2">
            <a:avLst>
              <a:gd name="adj1" fmla="val 94069"/>
              <a:gd name="adj2" fmla="val -829"/>
              <a:gd name="adj3" fmla="val 97870"/>
              <a:gd name="adj4" fmla="val -12421"/>
              <a:gd name="adj5" fmla="val 205366"/>
              <a:gd name="adj6" fmla="val -23431"/>
            </a:avLst>
          </a:prstGeom>
          <a:solidFill xmlns:a="http://schemas.openxmlformats.org/drawingml/2006/main">
            <a:srgbClr val="FFFF00"/>
          </a:solidFill>
          <a:ln xmlns:a="http://schemas.openxmlformats.org/drawingml/2006/main" w="6480" cap="sq">
            <a:solidFill>
              <a:srgbClr val="FF0000"/>
            </a:solidFill>
            <a:round/>
            <a:headEnd/>
            <a:tailEnd type="triangle" w="sm"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000" tIns="0" rIns="0" bIns="0" anchor="t"/>
          <a:lstStyle xmlns:a="http://schemas.openxmlformats.org/drawingml/2006/main"/>
          <a:p xmlns:a="http://schemas.openxmlformats.org/drawingml/2006/main">
            <a:pPr algn="ctr" rtl="0">
              <a:defRPr sz="1000"/>
            </a:pPr>
            <a:r>
              <a:rPr lang="fr-FR" sz="800" b="1" i="0" u="none" strike="noStrike" baseline="0">
                <a:solidFill>
                  <a:srgbClr val="FF0000"/>
                </a:solidFill>
                <a:latin typeface="Arial"/>
                <a:cs typeface="Arial"/>
              </a:rPr>
              <a:t>339 ppm 718 Gt-C</a:t>
            </a:r>
          </a:p>
        </cdr:txBody>
      </cdr:sp>
      <cdr:sp macro="" textlink="" fLocksText="0">
        <cdr:nvSpPr>
          <cdr:cNvPr id="10244" name="Légende encadrée 2 4"/>
          <cdr:cNvSpPr>
            <a:spLocks xmlns:a="http://schemas.openxmlformats.org/drawingml/2006/main"/>
          </cdr:cNvSpPr>
        </cdr:nvSpPr>
        <cdr:spPr bwMode="auto">
          <a:xfrm xmlns:a="http://schemas.openxmlformats.org/drawingml/2006/main">
            <a:off x="6229" y="2279"/>
            <a:ext cx="736" cy="398"/>
          </a:xfrm>
          <a:prstGeom xmlns:a="http://schemas.openxmlformats.org/drawingml/2006/main" prst="borderCallout2">
            <a:avLst>
              <a:gd name="adj1" fmla="val 2347"/>
              <a:gd name="adj2" fmla="val -1917"/>
              <a:gd name="adj3" fmla="val -4940"/>
              <a:gd name="adj4" fmla="val -10250"/>
              <a:gd name="adj5" fmla="val -63889"/>
              <a:gd name="adj6" fmla="val -25028"/>
            </a:avLst>
          </a:prstGeom>
          <a:solidFill xmlns:a="http://schemas.openxmlformats.org/drawingml/2006/main">
            <a:srgbClr val="FFFF00"/>
          </a:solidFill>
          <a:ln xmlns:a="http://schemas.openxmlformats.org/drawingml/2006/main" w="6480" cap="sq">
            <a:solidFill>
              <a:srgbClr val="FF0000"/>
            </a:solidFill>
            <a:round/>
            <a:headEnd/>
            <a:tailEnd type="triangle" w="sm"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000" tIns="0" rIns="0" bIns="0" anchor="t"/>
          <a:lstStyle xmlns:a="http://schemas.openxmlformats.org/drawingml/2006/main"/>
          <a:p xmlns:a="http://schemas.openxmlformats.org/drawingml/2006/main">
            <a:pPr algn="ctr" rtl="0">
              <a:defRPr sz="1000"/>
            </a:pPr>
            <a:r>
              <a:rPr lang="fr-FR" sz="800" b="1" i="0" u="none" strike="noStrike" baseline="0">
                <a:solidFill>
                  <a:srgbClr val="FF0000"/>
                </a:solidFill>
                <a:latin typeface="Arial"/>
                <a:cs typeface="Arial"/>
              </a:rPr>
              <a:t>388 ppm 823 Gt-C</a:t>
            </a:r>
          </a:p>
        </cdr:txBody>
      </cdr:sp>
      <cdr:sp macro="" textlink="" fLocksText="0">
        <cdr:nvSpPr>
          <cdr:cNvPr id="10245" name="Légende encadrée 2 5"/>
          <cdr:cNvSpPr>
            <a:spLocks xmlns:a="http://schemas.openxmlformats.org/drawingml/2006/main"/>
          </cdr:cNvSpPr>
        </cdr:nvSpPr>
        <cdr:spPr bwMode="auto">
          <a:xfrm xmlns:a="http://schemas.openxmlformats.org/drawingml/2006/main">
            <a:off x="2671" y="4063"/>
            <a:ext cx="737" cy="398"/>
          </a:xfrm>
          <a:prstGeom xmlns:a="http://schemas.openxmlformats.org/drawingml/2006/main" prst="borderCallout2">
            <a:avLst>
              <a:gd name="adj1" fmla="val 2347"/>
              <a:gd name="adj2" fmla="val -1917"/>
              <a:gd name="adj3" fmla="val -4940"/>
              <a:gd name="adj4" fmla="val -10250"/>
              <a:gd name="adj5" fmla="val -63889"/>
              <a:gd name="adj6" fmla="val -25028"/>
            </a:avLst>
          </a:prstGeom>
          <a:solidFill xmlns:a="http://schemas.openxmlformats.org/drawingml/2006/main">
            <a:srgbClr val="FFFF00"/>
          </a:solidFill>
          <a:ln xmlns:a="http://schemas.openxmlformats.org/drawingml/2006/main" w="6480" cap="sq">
            <a:solidFill>
              <a:srgbClr val="FF0000"/>
            </a:solidFill>
            <a:round/>
            <a:headEnd/>
            <a:tailEnd type="triangle" w="sm"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000" tIns="0" rIns="0" bIns="0" anchor="t"/>
          <a:lstStyle xmlns:a="http://schemas.openxmlformats.org/drawingml/2006/main"/>
          <a:p xmlns:a="http://schemas.openxmlformats.org/drawingml/2006/main">
            <a:pPr algn="ctr" rtl="0">
              <a:defRPr sz="1000"/>
            </a:pPr>
            <a:r>
              <a:rPr lang="fr-FR" sz="800" b="1" i="0" u="none" strike="noStrike" baseline="0">
                <a:solidFill>
                  <a:srgbClr val="FF0000"/>
                </a:solidFill>
                <a:latin typeface="Arial"/>
                <a:cs typeface="Arial"/>
              </a:rPr>
              <a:t>353 ppm 748 Gt-C</a:t>
            </a:r>
          </a:p>
        </cdr:txBody>
      </cdr:sp>
      <cdr:sp macro="" textlink="" fLocksText="0">
        <cdr:nvSpPr>
          <cdr:cNvPr id="10246" name="Légende encadrée 2 6"/>
          <cdr:cNvSpPr>
            <a:spLocks xmlns:a="http://schemas.openxmlformats.org/drawingml/2006/main"/>
          </cdr:cNvSpPr>
        </cdr:nvSpPr>
        <cdr:spPr bwMode="auto">
          <a:xfrm xmlns:a="http://schemas.openxmlformats.org/drawingml/2006/main" flipH="1">
            <a:off x="6702" y="202"/>
            <a:ext cx="736" cy="398"/>
          </a:xfrm>
          <a:prstGeom xmlns:a="http://schemas.openxmlformats.org/drawingml/2006/main" prst="borderCallout2">
            <a:avLst>
              <a:gd name="adj1" fmla="val 94069"/>
              <a:gd name="adj2" fmla="val -829"/>
              <a:gd name="adj3" fmla="val 97870"/>
              <a:gd name="adj4" fmla="val -12421"/>
              <a:gd name="adj5" fmla="val 128829"/>
              <a:gd name="adj6" fmla="val -51579"/>
            </a:avLst>
          </a:prstGeom>
          <a:solidFill xmlns:a="http://schemas.openxmlformats.org/drawingml/2006/main">
            <a:srgbClr val="FFFF00"/>
          </a:solidFill>
          <a:ln xmlns:a="http://schemas.openxmlformats.org/drawingml/2006/main" w="6480" cap="sq">
            <a:solidFill>
              <a:srgbClr val="FF0000"/>
            </a:solidFill>
            <a:round/>
            <a:headEnd/>
            <a:tailEnd type="triangle" w="sm"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000" tIns="0" rIns="0" bIns="0" anchor="t"/>
          <a:lstStyle xmlns:a="http://schemas.openxmlformats.org/drawingml/2006/main"/>
          <a:p xmlns:a="http://schemas.openxmlformats.org/drawingml/2006/main">
            <a:pPr algn="ctr" rtl="0">
              <a:defRPr sz="1000"/>
            </a:pPr>
            <a:r>
              <a:rPr lang="fr-FR" sz="800" b="1" i="0" u="none" strike="noStrike" baseline="0">
                <a:solidFill>
                  <a:srgbClr val="FF0000"/>
                </a:solidFill>
                <a:latin typeface="Arial"/>
                <a:cs typeface="Arial"/>
              </a:rPr>
              <a:t>412 ppm 874 Gt-C</a:t>
            </a:r>
          </a:p>
        </cdr:txBody>
      </cdr:sp>
    </cdr:grpSp>
  </cdr:relSizeAnchor>
</c:userShapes>
</file>

<file path=xl/drawings/drawing5.xml><?xml version="1.0" encoding="utf-8"?>
<xdr:wsDr xmlns:xdr="http://schemas.openxmlformats.org/drawingml/2006/spreadsheetDrawing" xmlns:a="http://schemas.openxmlformats.org/drawingml/2006/main">
  <xdr:twoCellAnchor>
    <xdr:from>
      <xdr:col>1</xdr:col>
      <xdr:colOff>203200</xdr:colOff>
      <xdr:row>4</xdr:row>
      <xdr:rowOff>40076</xdr:rowOff>
    </xdr:from>
    <xdr:to>
      <xdr:col>10</xdr:col>
      <xdr:colOff>533400</xdr:colOff>
      <xdr:row>35</xdr:row>
      <xdr:rowOff>107793</xdr:rowOff>
    </xdr:to>
    <xdr:pic>
      <xdr:nvPicPr>
        <xdr:cNvPr id="2" name="Imag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751276"/>
          <a:ext cx="8915400" cy="5579517"/>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13</xdr:col>
      <xdr:colOff>611678</xdr:colOff>
      <xdr:row>18</xdr:row>
      <xdr:rowOff>135082</xdr:rowOff>
    </xdr:from>
    <xdr:to>
      <xdr:col>16</xdr:col>
      <xdr:colOff>76893</xdr:colOff>
      <xdr:row>20</xdr:row>
      <xdr:rowOff>119842</xdr:rowOff>
    </xdr:to>
    <xdr:sp macro="" textlink="">
      <xdr:nvSpPr>
        <xdr:cNvPr id="7193" name="CustomShape 1"/>
        <xdr:cNvSpPr>
          <a:spLocks noChangeArrowheads="1"/>
        </xdr:cNvSpPr>
      </xdr:nvSpPr>
      <xdr:spPr bwMode="auto">
        <a:xfrm>
          <a:off x="10782300" y="3467100"/>
          <a:ext cx="1706880" cy="320040"/>
        </a:xfrm>
        <a:custGeom>
          <a:avLst/>
          <a:gdLst>
            <a:gd name="T0" fmla="*/ 1589466 w 1714500"/>
            <a:gd name="T1" fmla="*/ 160020 h 320040"/>
            <a:gd name="T2" fmla="*/ 794731 w 1714500"/>
            <a:gd name="T3" fmla="*/ 320040 h 320040"/>
            <a:gd name="T4" fmla="*/ 0 w 1714500"/>
            <a:gd name="T5" fmla="*/ 160020 h 320040"/>
            <a:gd name="T6" fmla="*/ 794731 w 1714500"/>
            <a:gd name="T7" fmla="*/ 0 h 320040"/>
            <a:gd name="T8" fmla="*/ 0 60000 65536"/>
            <a:gd name="T9" fmla="*/ 0 60000 65536"/>
            <a:gd name="T10" fmla="*/ 0 60000 65536"/>
            <a:gd name="T11" fmla="*/ 0 60000 65536"/>
            <a:gd name="T12" fmla="*/ 0 w 1714500"/>
            <a:gd name="T13" fmla="*/ 0 h 320040"/>
            <a:gd name="T14" fmla="*/ 1714500 w 1714500"/>
            <a:gd name="T15" fmla="*/ 320040 h 320040"/>
          </a:gdLst>
          <a:ahLst/>
          <a:cxnLst>
            <a:cxn ang="T8">
              <a:pos x="T0" y="T1"/>
            </a:cxn>
            <a:cxn ang="T9">
              <a:pos x="T2" y="T3"/>
            </a:cxn>
            <a:cxn ang="T10">
              <a:pos x="T4" y="T5"/>
            </a:cxn>
            <a:cxn ang="T11">
              <a:pos x="T6" y="T7"/>
            </a:cxn>
          </a:cxnLst>
          <a:rect l="T12" t="T13" r="T14" b="T15"/>
          <a:pathLst>
            <a:path w="1714500" h="320040">
              <a:moveTo>
                <a:pt x="0" y="677"/>
              </a:moveTo>
              <a:lnTo>
                <a:pt x="-210" y="677"/>
              </a:lnTo>
              <a:lnTo>
                <a:pt x="-210" y="933"/>
              </a:lnTo>
              <a:lnTo>
                <a:pt x="4964" y="933"/>
              </a:lnTo>
              <a:lnTo>
                <a:pt x="4964" y="-210"/>
              </a:lnTo>
              <a:lnTo>
                <a:pt x="4708" y="-210"/>
              </a:lnTo>
              <a:lnTo>
                <a:pt x="4708" y="0"/>
              </a:lnTo>
              <a:lnTo>
                <a:pt x="4918" y="-210"/>
              </a:lnTo>
              <a:lnTo>
                <a:pt x="4452" y="-210"/>
              </a:lnTo>
              <a:lnTo>
                <a:pt x="4452" y="421"/>
              </a:lnTo>
              <a:lnTo>
                <a:pt x="-210" y="421"/>
              </a:lnTo>
              <a:lnTo>
                <a:pt x="-210" y="887"/>
              </a:lnTo>
              <a:lnTo>
                <a:pt x="0" y="677"/>
              </a:lnTo>
              <a:close/>
            </a:path>
          </a:pathLst>
        </a:custGeom>
        <a:solidFill>
          <a:srgbClr val="FFFF00"/>
        </a:solidFill>
        <a:ln w="6480" cap="flat">
          <a:solidFill>
            <a:srgbClr val="FFFFFF"/>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586740</xdr:colOff>
      <xdr:row>41</xdr:row>
      <xdr:rowOff>30480</xdr:rowOff>
    </xdr:from>
    <xdr:to>
      <xdr:col>5</xdr:col>
      <xdr:colOff>0</xdr:colOff>
      <xdr:row>56</xdr:row>
      <xdr:rowOff>60960</xdr:rowOff>
    </xdr:to>
    <xdr:pic>
      <xdr:nvPicPr>
        <xdr:cNvPr id="7194" name="Imag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8080" y="7482840"/>
          <a:ext cx="2613660" cy="277368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480060</xdr:colOff>
      <xdr:row>42</xdr:row>
      <xdr:rowOff>160020</xdr:rowOff>
    </xdr:from>
    <xdr:to>
      <xdr:col>3</xdr:col>
      <xdr:colOff>312420</xdr:colOff>
      <xdr:row>53</xdr:row>
      <xdr:rowOff>30480</xdr:rowOff>
    </xdr:to>
    <xdr:pic>
      <xdr:nvPicPr>
        <xdr:cNvPr id="7195" name="Imag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320" y="7795260"/>
          <a:ext cx="2758440" cy="18821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15240</xdr:colOff>
      <xdr:row>33</xdr:row>
      <xdr:rowOff>38100</xdr:rowOff>
    </xdr:from>
    <xdr:to>
      <xdr:col>10</xdr:col>
      <xdr:colOff>335280</xdr:colOff>
      <xdr:row>42</xdr:row>
      <xdr:rowOff>76200</xdr:rowOff>
    </xdr:to>
    <xdr:pic>
      <xdr:nvPicPr>
        <xdr:cNvPr id="7196" name="Imag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46520" y="6027420"/>
          <a:ext cx="4648200" cy="168402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1089660</xdr:colOff>
      <xdr:row>25</xdr:row>
      <xdr:rowOff>22860</xdr:rowOff>
    </xdr:from>
    <xdr:to>
      <xdr:col>5</xdr:col>
      <xdr:colOff>0</xdr:colOff>
      <xdr:row>41</xdr:row>
      <xdr:rowOff>114300</xdr:rowOff>
    </xdr:to>
    <xdr:pic>
      <xdr:nvPicPr>
        <xdr:cNvPr id="7197" name="Image 2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64920" y="4549140"/>
          <a:ext cx="4297680" cy="301752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0</xdr:colOff>
      <xdr:row>17</xdr:row>
      <xdr:rowOff>190500</xdr:rowOff>
    </xdr:from>
    <xdr:to>
      <xdr:col>15</xdr:col>
      <xdr:colOff>630382</xdr:colOff>
      <xdr:row>30</xdr:row>
      <xdr:rowOff>106680</xdr:rowOff>
    </xdr:to>
    <xdr:pic>
      <xdr:nvPicPr>
        <xdr:cNvPr id="7198" name="Image 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72545" y="3418609"/>
          <a:ext cx="6795655" cy="227838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205740</xdr:colOff>
      <xdr:row>24</xdr:row>
      <xdr:rowOff>121920</xdr:rowOff>
    </xdr:from>
    <xdr:to>
      <xdr:col>4</xdr:col>
      <xdr:colOff>533400</xdr:colOff>
      <xdr:row>25</xdr:row>
      <xdr:rowOff>129540</xdr:rowOff>
    </xdr:to>
    <xdr:sp macro="" textlink="">
      <xdr:nvSpPr>
        <xdr:cNvPr id="7200" name="Flèche gauche 2"/>
        <xdr:cNvSpPr>
          <a:spLocks noChangeArrowheads="1"/>
        </xdr:cNvSpPr>
      </xdr:nvSpPr>
      <xdr:spPr bwMode="auto">
        <a:xfrm rot="5400000">
          <a:off x="4533900" y="4396740"/>
          <a:ext cx="190500" cy="327660"/>
        </a:xfrm>
        <a:prstGeom prst="leftArrow">
          <a:avLst>
            <a:gd name="adj1" fmla="val 50000"/>
            <a:gd name="adj2" fmla="val 26875"/>
          </a:avLst>
        </a:prstGeom>
        <a:solidFill>
          <a:srgbClr val="FFFFFF"/>
        </a:solidFill>
        <a:ln w="9360">
          <a:solidFill>
            <a:srgbClr val="30303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330200</xdr:colOff>
      <xdr:row>16</xdr:row>
      <xdr:rowOff>74476</xdr:rowOff>
    </xdr:from>
    <xdr:to>
      <xdr:col>11</xdr:col>
      <xdr:colOff>381000</xdr:colOff>
      <xdr:row>26</xdr:row>
      <xdr:rowOff>97337</xdr:rowOff>
    </xdr:to>
    <xdr:pic>
      <xdr:nvPicPr>
        <xdr:cNvPr id="2062" name="Imag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0200" y="3427276"/>
          <a:ext cx="6155267" cy="1885528"/>
        </a:xfrm>
        <a:prstGeom prst="rect">
          <a:avLst/>
        </a:prstGeom>
        <a:noFill/>
        <a:ln w="25560">
          <a:solidFill>
            <a:srgbClr val="FF0000"/>
          </a:solidFill>
          <a:miter lim="800000"/>
          <a:headEnd/>
          <a:tailEnd/>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166775</xdr:colOff>
      <xdr:row>27</xdr:row>
      <xdr:rowOff>8423</xdr:rowOff>
    </xdr:from>
    <xdr:to>
      <xdr:col>12</xdr:col>
      <xdr:colOff>440248</xdr:colOff>
      <xdr:row>49</xdr:row>
      <xdr:rowOff>176061</xdr:rowOff>
    </xdr:to>
    <xdr:pic>
      <xdr:nvPicPr>
        <xdr:cNvPr id="2063" name="Imag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6775" y="5410156"/>
          <a:ext cx="6928273" cy="4265505"/>
        </a:xfrm>
        <a:prstGeom prst="rect">
          <a:avLst/>
        </a:prstGeom>
        <a:noFill/>
        <a:ln w="25560">
          <a:solidFill>
            <a:srgbClr val="FF0000"/>
          </a:solidFill>
          <a:miter lim="800000"/>
          <a:headEnd/>
          <a:tailEnd/>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441960</xdr:colOff>
      <xdr:row>14</xdr:row>
      <xdr:rowOff>70298</xdr:rowOff>
    </xdr:from>
    <xdr:to>
      <xdr:col>7</xdr:col>
      <xdr:colOff>91440</xdr:colOff>
      <xdr:row>17</xdr:row>
      <xdr:rowOff>0</xdr:rowOff>
    </xdr:to>
    <xdr:sp macro="" textlink="">
      <xdr:nvSpPr>
        <xdr:cNvPr id="2064" name="Flèche vers le bas 4"/>
        <xdr:cNvSpPr>
          <a:spLocks noChangeArrowheads="1"/>
        </xdr:cNvSpPr>
      </xdr:nvSpPr>
      <xdr:spPr bwMode="auto">
        <a:xfrm>
          <a:off x="3769360" y="3042098"/>
          <a:ext cx="225213" cy="496969"/>
        </a:xfrm>
        <a:prstGeom prst="downArrow">
          <a:avLst>
            <a:gd name="adj1" fmla="val 50000"/>
            <a:gd name="adj2" fmla="val 49353"/>
          </a:avLst>
        </a:prstGeom>
        <a:solidFill>
          <a:srgbClr val="FFFF00"/>
        </a:solidFill>
        <a:ln w="12600">
          <a:solidFill>
            <a:srgbClr val="FF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135463</xdr:colOff>
      <xdr:row>0</xdr:row>
      <xdr:rowOff>119047</xdr:rowOff>
    </xdr:from>
    <xdr:to>
      <xdr:col>13</xdr:col>
      <xdr:colOff>245530</xdr:colOff>
      <xdr:row>6</xdr:row>
      <xdr:rowOff>69967</xdr:rowOff>
    </xdr:to>
    <xdr:pic>
      <xdr:nvPicPr>
        <xdr:cNvPr id="6" name="Image 1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46596" y="119047"/>
          <a:ext cx="2904067" cy="139872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655320</xdr:colOff>
      <xdr:row>3</xdr:row>
      <xdr:rowOff>114300</xdr:rowOff>
    </xdr:from>
    <xdr:to>
      <xdr:col>17</xdr:col>
      <xdr:colOff>373380</xdr:colOff>
      <xdr:row>32</xdr:row>
      <xdr:rowOff>53340</xdr:rowOff>
    </xdr:to>
    <xdr:graphicFrame macro="">
      <xdr:nvGraphicFramePr>
        <xdr:cNvPr id="308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452108</xdr:colOff>
      <xdr:row>10</xdr:row>
      <xdr:rowOff>83830</xdr:rowOff>
    </xdr:from>
    <xdr:to>
      <xdr:col>12</xdr:col>
      <xdr:colOff>688327</xdr:colOff>
      <xdr:row>13</xdr:row>
      <xdr:rowOff>137170</xdr:rowOff>
    </xdr:to>
    <xdr:sp macro="" textlink="" fLocksText="0">
      <xdr:nvSpPr>
        <xdr:cNvPr id="3074" name="CustomShape 1"/>
        <xdr:cNvSpPr>
          <a:spLocks noChangeArrowheads="1"/>
        </xdr:cNvSpPr>
      </xdr:nvSpPr>
      <xdr:spPr bwMode="auto">
        <a:xfrm>
          <a:off x="7885841" y="1777163"/>
          <a:ext cx="964353" cy="561340"/>
        </a:xfrm>
        <a:prstGeom prst="downArrowCallout">
          <a:avLst>
            <a:gd name="adj1" fmla="val 15247"/>
            <a:gd name="adj2" fmla="val 25203"/>
            <a:gd name="adj3" fmla="val 20880"/>
            <a:gd name="adj4" fmla="val 64977"/>
          </a:avLst>
        </a:prstGeom>
        <a:solidFill>
          <a:srgbClr val="C6D9F1"/>
        </a:solidFill>
        <a:ln w="3240" cap="flat">
          <a:solidFill>
            <a:srgbClr val="00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0" tIns="0" rIns="0" bIns="0" anchor="ctr"/>
        <a:lstStyle/>
        <a:p>
          <a:pPr algn="ctr" rtl="0">
            <a:defRPr sz="1000"/>
          </a:pPr>
          <a:r>
            <a:rPr lang="fr-FR" sz="1300" b="1" i="0" u="none" strike="noStrike" baseline="0">
              <a:solidFill>
                <a:srgbClr val="0070C0"/>
              </a:solidFill>
              <a:latin typeface="Arial"/>
              <a:cs typeface="Arial"/>
            </a:rPr>
            <a:t>El Niño 1997</a:t>
          </a:r>
        </a:p>
      </xdr:txBody>
    </xdr:sp>
    <xdr:clientData/>
  </xdr:twoCellAnchor>
  <xdr:twoCellAnchor editAs="absolute">
    <xdr:from>
      <xdr:col>15</xdr:col>
      <xdr:colOff>337809</xdr:colOff>
      <xdr:row>7</xdr:row>
      <xdr:rowOff>61821</xdr:rowOff>
    </xdr:from>
    <xdr:to>
      <xdr:col>16</xdr:col>
      <xdr:colOff>570642</xdr:colOff>
      <xdr:row>10</xdr:row>
      <xdr:rowOff>92301</xdr:rowOff>
    </xdr:to>
    <xdr:sp macro="" textlink="" fLocksText="0">
      <xdr:nvSpPr>
        <xdr:cNvPr id="3075" name="CustomShape 1"/>
        <xdr:cNvSpPr>
          <a:spLocks noChangeArrowheads="1"/>
        </xdr:cNvSpPr>
      </xdr:nvSpPr>
      <xdr:spPr bwMode="auto">
        <a:xfrm>
          <a:off x="10684076" y="1247154"/>
          <a:ext cx="960966" cy="538480"/>
        </a:xfrm>
        <a:prstGeom prst="downArrowCallout">
          <a:avLst>
            <a:gd name="adj1" fmla="val 15228"/>
            <a:gd name="adj2" fmla="val 25174"/>
            <a:gd name="adj3" fmla="val 20880"/>
            <a:gd name="adj4" fmla="val 64977"/>
          </a:avLst>
        </a:prstGeom>
        <a:solidFill>
          <a:srgbClr val="C6D9F1"/>
        </a:solidFill>
        <a:ln w="3240" cap="flat">
          <a:solidFill>
            <a:srgbClr val="00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0" tIns="0" rIns="0" bIns="0" anchor="ctr"/>
        <a:lstStyle/>
        <a:p>
          <a:pPr algn="ctr" rtl="0">
            <a:defRPr sz="1000"/>
          </a:pPr>
          <a:r>
            <a:rPr lang="fr-FR" sz="1300" b="1" i="0" u="none" strike="noStrike" baseline="0">
              <a:solidFill>
                <a:srgbClr val="0070C0"/>
              </a:solidFill>
              <a:latin typeface="Arial"/>
              <a:cs typeface="Arial"/>
            </a:rPr>
            <a:t>El Niño 2016</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609596</xdr:colOff>
      <xdr:row>4</xdr:row>
      <xdr:rowOff>197219</xdr:rowOff>
    </xdr:from>
    <xdr:to>
      <xdr:col>4</xdr:col>
      <xdr:colOff>58266</xdr:colOff>
      <xdr:row>13</xdr:row>
      <xdr:rowOff>94125</xdr:rowOff>
    </xdr:to>
    <xdr:sp macro="" textlink="">
      <xdr:nvSpPr>
        <xdr:cNvPr id="2" name="Flèche courbée vers la droite 1"/>
        <xdr:cNvSpPr/>
      </xdr:nvSpPr>
      <xdr:spPr bwMode="auto">
        <a:xfrm>
          <a:off x="1537443" y="896466"/>
          <a:ext cx="354105" cy="1555377"/>
        </a:xfrm>
        <a:prstGeom prst="curvedRightArrow">
          <a:avLst/>
        </a:prstGeom>
        <a:solidFill>
          <a:schemeClr val="accent6">
            <a:lumMod val="60000"/>
            <a:lumOff val="40000"/>
          </a:schemeClr>
        </a:solidFill>
        <a:ln w="9525" cap="flat" cmpd="sng" algn="ctr">
          <a:solidFill>
            <a:srgbClr val="0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fr-FR" sz="1100"/>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gml.noaa.gov/aftp/data/greenhouse_gases/co2/in-situ/surface/" TargetMode="External"/><Relationship Id="rId1" Type="http://schemas.openxmlformats.org/officeDocument/2006/relationships/hyperlink" Target="https://cdiac.ess-dive.lbl.gov/ftp/trends/co2/iso-sio/"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bp.com/content/dam/bp/business-sites/en/global/corporate/pdfs/energy-economics/statistical-review/bp-stats-review-2020-co2-emissions.pdf" TargetMode="External"/><Relationship Id="rId1" Type="http://schemas.openxmlformats.org/officeDocument/2006/relationships/hyperlink" Target="https://ourworldindata.org/fossil-fuels" TargetMode="External"/><Relationship Id="rId4"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bin"/><Relationship Id="rId1" Type="http://schemas.openxmlformats.org/officeDocument/2006/relationships/hyperlink" Target="https://www.co2web.info/ESEF3VO2.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3" Type="http://schemas.openxmlformats.org/officeDocument/2006/relationships/hyperlink" Target="https://biocycle.atmos.colostate.edu/shiny/carbonate/" TargetMode="External"/><Relationship Id="rId2" Type="http://schemas.openxmlformats.org/officeDocument/2006/relationships/hyperlink" Target="https://biocycle.atmos.colostate.edu/shiny/carbonate/" TargetMode="External"/><Relationship Id="rId1" Type="http://schemas.openxmlformats.org/officeDocument/2006/relationships/hyperlink" Target="https://biocycle.atmos.colostate.edu/shiny/carbonate/" TargetMode="External"/><Relationship Id="rId6" Type="http://schemas.openxmlformats.org/officeDocument/2006/relationships/drawing" Target="../drawings/drawing9.xml"/><Relationship Id="rId5" Type="http://schemas.openxmlformats.org/officeDocument/2006/relationships/printerSettings" Target="../printerSettings/printerSettings4.bin"/><Relationship Id="rId4" Type="http://schemas.openxmlformats.org/officeDocument/2006/relationships/hyperlink" Target="https://biocycle.atmos.colostate.edu/shiny/carbonate/"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ipcc.ch/site/assets/uploads/2018/02/Fig6-01-2.jpg"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10"/>
  <sheetViews>
    <sheetView zoomScale="80" zoomScaleNormal="80" workbookViewId="0">
      <selection activeCell="U19" sqref="U19"/>
    </sheetView>
  </sheetViews>
  <sheetFormatPr baseColWidth="10" defaultColWidth="11" defaultRowHeight="13.2" x14ac:dyDescent="0.25"/>
  <cols>
    <col min="1" max="1" width="17.77734375" style="197" customWidth="1"/>
    <col min="2" max="4" width="11" style="198"/>
    <col min="5" max="5" width="9.77734375" style="199" customWidth="1"/>
    <col min="6" max="7" width="11" style="198"/>
    <col min="8" max="8" width="9.88671875" style="198" customWidth="1"/>
    <col min="9" max="9" width="8.88671875" style="198" customWidth="1"/>
    <col min="10" max="10" width="17.77734375" style="197" customWidth="1"/>
    <col min="11" max="15" width="9.77734375" style="199" customWidth="1"/>
    <col min="16" max="16384" width="11" style="198"/>
  </cols>
  <sheetData>
    <row r="1" spans="1:33" ht="14.4" x14ac:dyDescent="0.3">
      <c r="B1" s="286"/>
      <c r="D1" s="286" t="s">
        <v>135</v>
      </c>
      <c r="L1" s="286" t="s">
        <v>134</v>
      </c>
      <c r="S1" s="229" t="s">
        <v>102</v>
      </c>
      <c r="T1" s="229" t="s">
        <v>131</v>
      </c>
    </row>
    <row r="2" spans="1:33" x14ac:dyDescent="0.25">
      <c r="R2" s="230">
        <v>1980</v>
      </c>
      <c r="S2" s="230">
        <v>338.7</v>
      </c>
      <c r="T2" s="231">
        <f>S2*2.12</f>
        <v>718.04399999999998</v>
      </c>
    </row>
    <row r="3" spans="1:33" x14ac:dyDescent="0.25">
      <c r="R3" s="230">
        <v>1990</v>
      </c>
      <c r="S3" s="230">
        <v>353.6</v>
      </c>
      <c r="T3" s="231">
        <f>S3*2.12</f>
        <v>749.63200000000006</v>
      </c>
    </row>
    <row r="4" spans="1:33" x14ac:dyDescent="0.25">
      <c r="B4" s="201"/>
      <c r="C4" s="201"/>
      <c r="D4" s="201"/>
      <c r="E4" s="202"/>
      <c r="F4" s="201"/>
      <c r="G4" s="203"/>
      <c r="H4" s="203"/>
      <c r="I4" s="203"/>
      <c r="K4" s="204"/>
      <c r="L4" s="204"/>
      <c r="M4" s="204"/>
      <c r="N4" s="204"/>
      <c r="O4" s="204"/>
      <c r="R4" s="230">
        <v>2000</v>
      </c>
      <c r="S4" s="230">
        <v>369</v>
      </c>
      <c r="T4" s="231">
        <f>S4*2.12</f>
        <v>782.28000000000009</v>
      </c>
    </row>
    <row r="5" spans="1:33" x14ac:dyDescent="0.25">
      <c r="B5" s="201"/>
      <c r="C5" s="205" t="s">
        <v>22</v>
      </c>
      <c r="D5" s="205"/>
      <c r="E5" s="202"/>
      <c r="F5" s="201"/>
      <c r="G5" s="203"/>
      <c r="H5" s="206" t="s">
        <v>116</v>
      </c>
      <c r="I5" s="206" t="s">
        <v>116</v>
      </c>
      <c r="K5" s="204"/>
      <c r="L5" s="204" t="s">
        <v>117</v>
      </c>
      <c r="M5" s="204"/>
      <c r="N5" s="204"/>
      <c r="O5" s="204"/>
      <c r="R5" s="230">
        <v>2010</v>
      </c>
      <c r="S5" s="230">
        <v>388.2</v>
      </c>
      <c r="T5" s="231">
        <f>S5*2.12</f>
        <v>822.98400000000004</v>
      </c>
      <c r="AG5" s="200">
        <f>U6-U2</f>
        <v>0</v>
      </c>
    </row>
    <row r="6" spans="1:33" x14ac:dyDescent="0.25">
      <c r="A6" s="197" t="s">
        <v>118</v>
      </c>
      <c r="B6" s="199" t="s">
        <v>119</v>
      </c>
      <c r="C6" s="207" t="s">
        <v>120</v>
      </c>
      <c r="D6" s="199" t="s">
        <v>121</v>
      </c>
      <c r="E6" s="207" t="s">
        <v>122</v>
      </c>
      <c r="F6" s="208" t="s">
        <v>123</v>
      </c>
      <c r="G6" s="197" t="s">
        <v>118</v>
      </c>
      <c r="H6" s="209" t="s">
        <v>22</v>
      </c>
      <c r="I6" s="209" t="s">
        <v>124</v>
      </c>
      <c r="J6" s="197" t="s">
        <v>118</v>
      </c>
      <c r="K6" s="207" t="s">
        <v>125</v>
      </c>
      <c r="L6" s="207" t="s">
        <v>126</v>
      </c>
      <c r="M6" s="207" t="s">
        <v>121</v>
      </c>
      <c r="N6" s="207" t="s">
        <v>122</v>
      </c>
      <c r="O6" s="208" t="s">
        <v>123</v>
      </c>
      <c r="R6" s="230">
        <v>2020</v>
      </c>
      <c r="S6" s="230">
        <v>412.5</v>
      </c>
      <c r="T6" s="231">
        <f>S6*2.12</f>
        <v>874.5</v>
      </c>
    </row>
    <row r="7" spans="1:33" x14ac:dyDescent="0.25">
      <c r="A7" s="197">
        <v>1980.0409999999999</v>
      </c>
      <c r="B7" s="199">
        <v>338.02</v>
      </c>
      <c r="C7" s="199">
        <v>338.67</v>
      </c>
      <c r="D7" s="199">
        <v>338.31</v>
      </c>
      <c r="F7" s="208">
        <f>AVERAGE(C7:D7)</f>
        <v>338.49</v>
      </c>
      <c r="G7" s="197">
        <v>1980.0409999999999</v>
      </c>
      <c r="H7" s="210">
        <f t="shared" ref="H7:H70" si="0">B7-C7</f>
        <v>-0.65000000000003411</v>
      </c>
      <c r="I7" s="210">
        <f t="shared" ref="I7:I70" si="1">10*(K7-L7)</f>
        <v>0</v>
      </c>
      <c r="J7" s="197">
        <v>1980.0409999999999</v>
      </c>
      <c r="K7" s="199">
        <v>-99.99</v>
      </c>
      <c r="L7" s="199">
        <v>-99.99</v>
      </c>
      <c r="M7" s="199">
        <v>-7.57</v>
      </c>
    </row>
    <row r="8" spans="1:33" x14ac:dyDescent="0.25">
      <c r="A8" s="197">
        <v>1980.1257000000001</v>
      </c>
      <c r="B8" s="199">
        <v>338.17</v>
      </c>
      <c r="C8" s="199">
        <v>338.77</v>
      </c>
      <c r="D8" s="199">
        <v>338.48</v>
      </c>
      <c r="F8" s="208"/>
      <c r="G8" s="197">
        <f t="shared" ref="G8:G71" si="2">J8</f>
        <v>1980.1257000000001</v>
      </c>
      <c r="H8" s="210">
        <f t="shared" si="0"/>
        <v>-0.59999999999996589</v>
      </c>
      <c r="I8" s="210">
        <f t="shared" si="1"/>
        <v>0.70000000000000284</v>
      </c>
      <c r="J8" s="197">
        <v>1980.1257000000001</v>
      </c>
      <c r="K8" s="199">
        <v>-7.56</v>
      </c>
      <c r="L8" s="199">
        <v>-7.63</v>
      </c>
      <c r="M8" s="199">
        <v>-7.58</v>
      </c>
    </row>
    <row r="9" spans="1:33" x14ac:dyDescent="0.25">
      <c r="A9" s="211">
        <v>1980.2049</v>
      </c>
      <c r="B9" s="199">
        <v>338.32</v>
      </c>
      <c r="C9" s="199">
        <v>338.86</v>
      </c>
      <c r="D9" s="199">
        <v>338.64</v>
      </c>
      <c r="F9" s="212">
        <f t="shared" ref="F9:F24" si="3">AVERAGE(C9:D9)</f>
        <v>338.75</v>
      </c>
      <c r="G9" s="197">
        <f t="shared" si="2"/>
        <v>1980.2049</v>
      </c>
      <c r="H9" s="210">
        <f t="shared" si="0"/>
        <v>-0.54000000000002046</v>
      </c>
      <c r="I9" s="210">
        <f t="shared" si="1"/>
        <v>0.70000000000000284</v>
      </c>
      <c r="J9" s="197">
        <v>1980.2049</v>
      </c>
      <c r="K9" s="199">
        <v>-7.56</v>
      </c>
      <c r="L9" s="199">
        <v>-7.63</v>
      </c>
      <c r="M9" s="199">
        <v>-7.58</v>
      </c>
    </row>
    <row r="10" spans="1:33" x14ac:dyDescent="0.25">
      <c r="A10" s="197">
        <v>1980.2896000000001</v>
      </c>
      <c r="B10" s="199">
        <v>338.47</v>
      </c>
      <c r="C10" s="199">
        <v>338.95</v>
      </c>
      <c r="D10" s="199">
        <v>338.81</v>
      </c>
      <c r="F10" s="208">
        <f t="shared" si="3"/>
        <v>338.88</v>
      </c>
      <c r="G10" s="197">
        <f t="shared" si="2"/>
        <v>1980.2896000000001</v>
      </c>
      <c r="H10" s="210">
        <f t="shared" si="0"/>
        <v>-0.47999999999996135</v>
      </c>
      <c r="I10" s="210">
        <f t="shared" si="1"/>
        <v>0.70000000000000284</v>
      </c>
      <c r="J10" s="197">
        <v>1980.2896000000001</v>
      </c>
      <c r="K10" s="199">
        <v>-7.56</v>
      </c>
      <c r="L10" s="199">
        <v>-7.63</v>
      </c>
      <c r="M10" s="199">
        <v>-7.58</v>
      </c>
    </row>
    <row r="11" spans="1:33" x14ac:dyDescent="0.25">
      <c r="A11" s="213">
        <v>1980.3715999999999</v>
      </c>
      <c r="B11" s="199">
        <v>338.61</v>
      </c>
      <c r="C11" s="199">
        <v>339.05</v>
      </c>
      <c r="D11" s="199">
        <v>338.97</v>
      </c>
      <c r="F11" s="208">
        <f t="shared" si="3"/>
        <v>339.01</v>
      </c>
      <c r="G11" s="197">
        <f t="shared" si="2"/>
        <v>1980.3715999999999</v>
      </c>
      <c r="H11" s="210">
        <f t="shared" si="0"/>
        <v>-0.43999999999999773</v>
      </c>
      <c r="I11" s="210">
        <f t="shared" si="1"/>
        <v>0.59999999999999609</v>
      </c>
      <c r="J11" s="197">
        <v>1980.3715999999999</v>
      </c>
      <c r="K11" s="199">
        <v>-7.57</v>
      </c>
      <c r="L11" s="199">
        <v>-7.63</v>
      </c>
      <c r="M11" s="199">
        <v>-7.59</v>
      </c>
    </row>
    <row r="12" spans="1:33" x14ac:dyDescent="0.25">
      <c r="A12" s="197">
        <v>1980.4563000000001</v>
      </c>
      <c r="B12" s="199">
        <v>338.76</v>
      </c>
      <c r="C12" s="199">
        <v>339.15</v>
      </c>
      <c r="D12" s="199">
        <v>339.13</v>
      </c>
      <c r="F12" s="208">
        <f t="shared" si="3"/>
        <v>339.14</v>
      </c>
      <c r="G12" s="197">
        <f t="shared" si="2"/>
        <v>1980.4563000000001</v>
      </c>
      <c r="H12" s="210">
        <f t="shared" si="0"/>
        <v>-0.38999999999998636</v>
      </c>
      <c r="I12" s="210">
        <f t="shared" si="1"/>
        <v>0.59999999999999609</v>
      </c>
      <c r="J12" s="197">
        <v>1980.4563000000001</v>
      </c>
      <c r="K12" s="199">
        <v>-7.57</v>
      </c>
      <c r="L12" s="199">
        <v>-7.63</v>
      </c>
      <c r="M12" s="199">
        <v>-7.59</v>
      </c>
    </row>
    <row r="13" spans="1:33" x14ac:dyDescent="0.25">
      <c r="A13" s="197">
        <v>1980.5382999999999</v>
      </c>
      <c r="B13" s="199">
        <v>338.9</v>
      </c>
      <c r="C13" s="199">
        <v>339.25</v>
      </c>
      <c r="D13" s="199">
        <v>339.28</v>
      </c>
      <c r="F13" s="208">
        <f t="shared" si="3"/>
        <v>339.26499999999999</v>
      </c>
      <c r="G13" s="197">
        <f t="shared" si="2"/>
        <v>1980.5382999999999</v>
      </c>
      <c r="H13" s="210">
        <f t="shared" si="0"/>
        <v>-0.35000000000002274</v>
      </c>
      <c r="I13" s="210">
        <f t="shared" si="1"/>
        <v>0.49999999999999822</v>
      </c>
      <c r="J13" s="197">
        <v>1980.5382999999999</v>
      </c>
      <c r="K13" s="199">
        <v>-7.58</v>
      </c>
      <c r="L13" s="199">
        <v>-7.63</v>
      </c>
      <c r="M13" s="199">
        <v>-7.59</v>
      </c>
    </row>
    <row r="14" spans="1:33" x14ac:dyDescent="0.25">
      <c r="A14" s="197">
        <v>1980.623</v>
      </c>
      <c r="B14" s="199">
        <v>339.04</v>
      </c>
      <c r="C14" s="199">
        <v>339.36</v>
      </c>
      <c r="D14" s="199">
        <v>339.43</v>
      </c>
      <c r="F14" s="208">
        <f t="shared" si="3"/>
        <v>339.39499999999998</v>
      </c>
      <c r="G14" s="197">
        <f t="shared" si="2"/>
        <v>1980.623</v>
      </c>
      <c r="H14" s="210">
        <f t="shared" si="0"/>
        <v>-0.31999999999999318</v>
      </c>
      <c r="I14" s="210">
        <f t="shared" si="1"/>
        <v>0.40000000000000036</v>
      </c>
      <c r="J14" s="197">
        <v>1980.623</v>
      </c>
      <c r="K14" s="199">
        <v>-7.58</v>
      </c>
      <c r="L14" s="199">
        <v>-7.62</v>
      </c>
      <c r="M14" s="199">
        <v>-7.59</v>
      </c>
    </row>
    <row r="15" spans="1:33" x14ac:dyDescent="0.25">
      <c r="A15" s="197">
        <v>1980.7076999999999</v>
      </c>
      <c r="B15" s="199">
        <v>339.18</v>
      </c>
      <c r="C15" s="199">
        <v>339.46</v>
      </c>
      <c r="D15" s="199">
        <v>339.56</v>
      </c>
      <c r="F15" s="208">
        <f t="shared" si="3"/>
        <v>339.51</v>
      </c>
      <c r="G15" s="197">
        <f t="shared" si="2"/>
        <v>1980.7076999999999</v>
      </c>
      <c r="H15" s="210">
        <f t="shared" si="0"/>
        <v>-0.27999999999997272</v>
      </c>
      <c r="I15" s="210">
        <f t="shared" si="1"/>
        <v>0.40000000000000036</v>
      </c>
      <c r="J15" s="197">
        <v>1980.7076999999999</v>
      </c>
      <c r="K15" s="199">
        <v>-7.58</v>
      </c>
      <c r="L15" s="199">
        <v>-7.62</v>
      </c>
      <c r="M15" s="199">
        <v>-7.59</v>
      </c>
    </row>
    <row r="16" spans="1:33" x14ac:dyDescent="0.25">
      <c r="A16" s="197">
        <v>1980.7896000000001</v>
      </c>
      <c r="B16" s="199">
        <v>339.3</v>
      </c>
      <c r="C16" s="199">
        <v>339.57</v>
      </c>
      <c r="D16" s="199">
        <v>339.68</v>
      </c>
      <c r="F16" s="208">
        <f t="shared" si="3"/>
        <v>339.625</v>
      </c>
      <c r="G16" s="197">
        <f t="shared" si="2"/>
        <v>1980.7896000000001</v>
      </c>
      <c r="H16" s="210">
        <f t="shared" si="0"/>
        <v>-0.26999999999998181</v>
      </c>
      <c r="I16" s="210">
        <f t="shared" si="1"/>
        <v>0.30000000000000249</v>
      </c>
      <c r="J16" s="197">
        <v>1980.7896000000001</v>
      </c>
      <c r="K16" s="199">
        <v>-7.59</v>
      </c>
      <c r="L16" s="199">
        <v>-7.62</v>
      </c>
      <c r="M16" s="199">
        <v>-7.59</v>
      </c>
    </row>
    <row r="17" spans="1:13" x14ac:dyDescent="0.25">
      <c r="A17" s="197">
        <v>1980.8742999999999</v>
      </c>
      <c r="B17" s="199">
        <v>339.43</v>
      </c>
      <c r="C17" s="199">
        <v>339.67</v>
      </c>
      <c r="D17" s="199">
        <v>339.79</v>
      </c>
      <c r="F17" s="208">
        <f t="shared" si="3"/>
        <v>339.73</v>
      </c>
      <c r="G17" s="197">
        <f t="shared" si="2"/>
        <v>1980.8742999999999</v>
      </c>
      <c r="H17" s="210">
        <f t="shared" si="0"/>
        <v>-0.24000000000000909</v>
      </c>
      <c r="I17" s="210">
        <f t="shared" si="1"/>
        <v>0.30000000000000249</v>
      </c>
      <c r="J17" s="197">
        <v>1980.8742999999999</v>
      </c>
      <c r="K17" s="199">
        <v>-7.59</v>
      </c>
      <c r="L17" s="199">
        <v>-7.62</v>
      </c>
      <c r="M17" s="199">
        <v>-7.59</v>
      </c>
    </row>
    <row r="18" spans="1:13" x14ac:dyDescent="0.25">
      <c r="A18" s="197">
        <v>1980.9563000000001</v>
      </c>
      <c r="B18" s="199">
        <v>339.55</v>
      </c>
      <c r="C18" s="199">
        <v>339.77</v>
      </c>
      <c r="D18" s="199">
        <v>339.89</v>
      </c>
      <c r="F18" s="208">
        <f t="shared" si="3"/>
        <v>339.83</v>
      </c>
      <c r="G18" s="197">
        <f t="shared" si="2"/>
        <v>1980.9563000000001</v>
      </c>
      <c r="H18" s="210">
        <f t="shared" si="0"/>
        <v>-0.21999999999997044</v>
      </c>
      <c r="I18" s="210">
        <f t="shared" si="1"/>
        <v>0.30000000000000249</v>
      </c>
      <c r="J18" s="197">
        <v>1980.9563000000001</v>
      </c>
      <c r="K18" s="199">
        <v>-7.59</v>
      </c>
      <c r="L18" s="199">
        <v>-7.62</v>
      </c>
      <c r="M18" s="199">
        <v>-7.58</v>
      </c>
    </row>
    <row r="19" spans="1:13" x14ac:dyDescent="0.25">
      <c r="A19" s="197">
        <v>1981.0410999999999</v>
      </c>
      <c r="B19" s="199">
        <v>339.67</v>
      </c>
      <c r="C19" s="199">
        <v>339.86</v>
      </c>
      <c r="D19" s="199">
        <v>339.98</v>
      </c>
      <c r="E19" s="199">
        <v>-99.99</v>
      </c>
      <c r="F19" s="208">
        <f t="shared" si="3"/>
        <v>339.92</v>
      </c>
      <c r="G19" s="197">
        <f t="shared" si="2"/>
        <v>1981.0410999999999</v>
      </c>
      <c r="H19" s="210">
        <f t="shared" si="0"/>
        <v>-0.18999999999999773</v>
      </c>
      <c r="I19" s="210">
        <f t="shared" si="1"/>
        <v>0.30000000000000249</v>
      </c>
      <c r="J19" s="197">
        <v>1981.0410999999999</v>
      </c>
      <c r="K19" s="199">
        <v>-7.59</v>
      </c>
      <c r="L19" s="199">
        <v>-7.62</v>
      </c>
      <c r="M19" s="199">
        <v>-7.58</v>
      </c>
    </row>
    <row r="20" spans="1:13" x14ac:dyDescent="0.25">
      <c r="A20" s="197">
        <v>1981.126</v>
      </c>
      <c r="B20" s="199">
        <v>339.78</v>
      </c>
      <c r="C20" s="199">
        <v>339.95</v>
      </c>
      <c r="D20" s="199">
        <v>340.05</v>
      </c>
      <c r="E20" s="199">
        <v>-99.99</v>
      </c>
      <c r="F20" s="208">
        <f t="shared" si="3"/>
        <v>340</v>
      </c>
      <c r="G20" s="197">
        <f t="shared" si="2"/>
        <v>1981.126</v>
      </c>
      <c r="H20" s="210">
        <f t="shared" si="0"/>
        <v>-0.17000000000001592</v>
      </c>
      <c r="I20" s="210">
        <f t="shared" si="1"/>
        <v>0.20000000000000462</v>
      </c>
      <c r="J20" s="197">
        <v>1981.126</v>
      </c>
      <c r="K20" s="199">
        <v>-7.59</v>
      </c>
      <c r="L20" s="199">
        <v>-7.61</v>
      </c>
      <c r="M20" s="199">
        <v>-7.58</v>
      </c>
    </row>
    <row r="21" spans="1:13" x14ac:dyDescent="0.25">
      <c r="A21" s="197">
        <v>1981.2027</v>
      </c>
      <c r="B21" s="199">
        <v>339.88</v>
      </c>
      <c r="C21" s="199">
        <v>340.03</v>
      </c>
      <c r="D21" s="199">
        <v>340.12</v>
      </c>
      <c r="E21" s="199">
        <v>-99.99</v>
      </c>
      <c r="F21" s="212">
        <f t="shared" si="3"/>
        <v>340.07499999999999</v>
      </c>
      <c r="G21" s="197">
        <f t="shared" si="2"/>
        <v>1981.2027</v>
      </c>
      <c r="H21" s="210">
        <f t="shared" si="0"/>
        <v>-0.14999999999997726</v>
      </c>
      <c r="I21" s="210">
        <f t="shared" si="1"/>
        <v>0.20000000000000462</v>
      </c>
      <c r="J21" s="197">
        <v>1981.2027</v>
      </c>
      <c r="K21" s="199">
        <v>-7.59</v>
      </c>
      <c r="L21" s="199">
        <v>-7.61</v>
      </c>
      <c r="M21" s="199">
        <v>-7.58</v>
      </c>
    </row>
    <row r="22" spans="1:13" x14ac:dyDescent="0.25">
      <c r="A22" s="197">
        <v>1981.2877000000001</v>
      </c>
      <c r="B22" s="199">
        <v>339.98</v>
      </c>
      <c r="C22" s="199">
        <v>340.12</v>
      </c>
      <c r="D22" s="199">
        <v>340.18</v>
      </c>
      <c r="E22" s="199">
        <v>-99.99</v>
      </c>
      <c r="F22" s="208">
        <f t="shared" si="3"/>
        <v>340.15</v>
      </c>
      <c r="G22" s="197">
        <f t="shared" si="2"/>
        <v>1981.2877000000001</v>
      </c>
      <c r="H22" s="210">
        <f t="shared" si="0"/>
        <v>-0.13999999999998636</v>
      </c>
      <c r="I22" s="210">
        <f t="shared" si="1"/>
        <v>0.10000000000000675</v>
      </c>
      <c r="J22" s="197">
        <v>1981.2877000000001</v>
      </c>
      <c r="K22" s="199">
        <v>-7.6</v>
      </c>
      <c r="L22" s="199">
        <v>-7.61</v>
      </c>
      <c r="M22" s="199">
        <v>-7.58</v>
      </c>
    </row>
    <row r="23" spans="1:13" x14ac:dyDescent="0.25">
      <c r="A23" s="197">
        <v>1981.3698999999999</v>
      </c>
      <c r="B23" s="199">
        <v>340.07</v>
      </c>
      <c r="C23" s="199">
        <v>340.21</v>
      </c>
      <c r="D23" s="199">
        <v>340.25</v>
      </c>
      <c r="E23" s="199">
        <v>-99.99</v>
      </c>
      <c r="F23" s="208">
        <f t="shared" si="3"/>
        <v>340.23</v>
      </c>
      <c r="G23" s="197">
        <f t="shared" si="2"/>
        <v>1981.3698999999999</v>
      </c>
      <c r="H23" s="210">
        <f t="shared" si="0"/>
        <v>-0.13999999999998636</v>
      </c>
      <c r="I23" s="210">
        <f t="shared" si="1"/>
        <v>0.10000000000000675</v>
      </c>
      <c r="J23" s="197">
        <v>1981.3698999999999</v>
      </c>
      <c r="K23" s="199">
        <v>-7.6</v>
      </c>
      <c r="L23" s="199">
        <v>-7.61</v>
      </c>
      <c r="M23" s="199">
        <v>-7.58</v>
      </c>
    </row>
    <row r="24" spans="1:13" x14ac:dyDescent="0.25">
      <c r="A24" s="197">
        <v>1981.4548</v>
      </c>
      <c r="B24" s="199">
        <v>340.16</v>
      </c>
      <c r="C24" s="199">
        <v>340.3</v>
      </c>
      <c r="D24" s="199">
        <v>340.31</v>
      </c>
      <c r="E24" s="199">
        <v>-99.99</v>
      </c>
      <c r="F24" s="208">
        <f t="shared" si="3"/>
        <v>340.30500000000001</v>
      </c>
      <c r="G24" s="197">
        <f t="shared" si="2"/>
        <v>1981.4548</v>
      </c>
      <c r="H24" s="210">
        <f t="shared" si="0"/>
        <v>-0.13999999999998636</v>
      </c>
      <c r="I24" s="210">
        <f t="shared" si="1"/>
        <v>0.10000000000000675</v>
      </c>
      <c r="J24" s="197">
        <v>1981.4548</v>
      </c>
      <c r="K24" s="199">
        <v>-7.6</v>
      </c>
      <c r="L24" s="199">
        <v>-7.61</v>
      </c>
      <c r="M24" s="199">
        <v>-7.59</v>
      </c>
    </row>
    <row r="25" spans="1:13" x14ac:dyDescent="0.25">
      <c r="A25" s="197">
        <v>1981.537</v>
      </c>
      <c r="B25" s="199">
        <v>340.24</v>
      </c>
      <c r="C25" s="199">
        <v>340.4</v>
      </c>
      <c r="D25" s="199">
        <v>340.39</v>
      </c>
      <c r="E25" s="199">
        <v>-99.99</v>
      </c>
      <c r="F25" s="208"/>
      <c r="G25" s="197">
        <f t="shared" si="2"/>
        <v>1981.537</v>
      </c>
      <c r="H25" s="210">
        <f t="shared" si="0"/>
        <v>-0.15999999999996817</v>
      </c>
      <c r="I25" s="210">
        <f t="shared" si="1"/>
        <v>0.10000000000000675</v>
      </c>
      <c r="J25" s="197">
        <v>1981.537</v>
      </c>
      <c r="K25" s="199">
        <v>-7.6</v>
      </c>
      <c r="L25" s="199">
        <v>-7.61</v>
      </c>
      <c r="M25" s="199">
        <v>-7.59</v>
      </c>
    </row>
    <row r="26" spans="1:13" x14ac:dyDescent="0.25">
      <c r="A26" s="197">
        <v>1981.6219000000001</v>
      </c>
      <c r="B26" s="199">
        <v>340.33</v>
      </c>
      <c r="C26" s="199">
        <v>340.5</v>
      </c>
      <c r="D26" s="199">
        <v>340.47</v>
      </c>
      <c r="E26" s="199">
        <v>-99.99</v>
      </c>
      <c r="F26" s="208"/>
      <c r="G26" s="197">
        <f t="shared" si="2"/>
        <v>1981.6219000000001</v>
      </c>
      <c r="H26" s="210">
        <f t="shared" si="0"/>
        <v>-0.17000000000001592</v>
      </c>
      <c r="I26" s="210">
        <f t="shared" si="1"/>
        <v>0.10000000000000675</v>
      </c>
      <c r="J26" s="197">
        <v>1981.6219000000001</v>
      </c>
      <c r="K26" s="199">
        <v>-7.6</v>
      </c>
      <c r="L26" s="199">
        <v>-7.61</v>
      </c>
      <c r="M26" s="199">
        <v>-7.59</v>
      </c>
    </row>
    <row r="27" spans="1:13" x14ac:dyDescent="0.25">
      <c r="A27" s="197">
        <v>1981.7067999999999</v>
      </c>
      <c r="B27" s="199">
        <v>340.41</v>
      </c>
      <c r="C27" s="199">
        <v>340.6</v>
      </c>
      <c r="D27" s="199">
        <v>340.55</v>
      </c>
      <c r="E27" s="199">
        <v>339.31</v>
      </c>
      <c r="F27" s="208">
        <f t="shared" ref="F27:F90" si="4">0.5*(C27+E27)</f>
        <v>339.95500000000004</v>
      </c>
      <c r="G27" s="197">
        <f t="shared" si="2"/>
        <v>1981.7067999999999</v>
      </c>
      <c r="H27" s="210">
        <f t="shared" si="0"/>
        <v>-0.18999999999999773</v>
      </c>
      <c r="I27" s="210">
        <f t="shared" si="1"/>
        <v>0.20000000000000462</v>
      </c>
      <c r="J27" s="197">
        <v>1981.7067999999999</v>
      </c>
      <c r="K27" s="199">
        <v>-7.59</v>
      </c>
      <c r="L27" s="199">
        <v>-7.61</v>
      </c>
      <c r="M27" s="199">
        <v>-7.59</v>
      </c>
    </row>
    <row r="28" spans="1:13" x14ac:dyDescent="0.25">
      <c r="A28" s="197">
        <v>1981.789</v>
      </c>
      <c r="B28" s="199">
        <v>340.49</v>
      </c>
      <c r="C28" s="199">
        <v>340.7</v>
      </c>
      <c r="D28" s="199">
        <v>340.64</v>
      </c>
      <c r="E28" s="199">
        <v>339.49</v>
      </c>
      <c r="F28" s="208">
        <f t="shared" si="4"/>
        <v>340.09500000000003</v>
      </c>
      <c r="G28" s="197">
        <f t="shared" si="2"/>
        <v>1981.789</v>
      </c>
      <c r="H28" s="210">
        <f t="shared" si="0"/>
        <v>-0.20999999999997954</v>
      </c>
      <c r="I28" s="210">
        <f t="shared" si="1"/>
        <v>0.20000000000000462</v>
      </c>
      <c r="J28" s="197">
        <v>1981.789</v>
      </c>
      <c r="K28" s="199">
        <v>-7.59</v>
      </c>
      <c r="L28" s="199">
        <v>-7.61</v>
      </c>
      <c r="M28" s="199">
        <v>-7.59</v>
      </c>
    </row>
    <row r="29" spans="1:13" x14ac:dyDescent="0.25">
      <c r="A29" s="197">
        <v>1981.874</v>
      </c>
      <c r="B29" s="199">
        <v>340.57</v>
      </c>
      <c r="C29" s="199">
        <v>340.79</v>
      </c>
      <c r="D29" s="199">
        <v>340.74</v>
      </c>
      <c r="E29" s="199">
        <v>339.67</v>
      </c>
      <c r="F29" s="208">
        <f t="shared" si="4"/>
        <v>340.23</v>
      </c>
      <c r="G29" s="197">
        <f t="shared" si="2"/>
        <v>1981.874</v>
      </c>
      <c r="H29" s="210">
        <f t="shared" si="0"/>
        <v>-0.22000000000002728</v>
      </c>
      <c r="I29" s="210">
        <f t="shared" si="1"/>
        <v>0.20000000000000462</v>
      </c>
      <c r="J29" s="197">
        <v>1981.874</v>
      </c>
      <c r="K29" s="199">
        <v>-7.59</v>
      </c>
      <c r="L29" s="199">
        <v>-7.61</v>
      </c>
      <c r="M29" s="199">
        <v>-7.59</v>
      </c>
    </row>
    <row r="30" spans="1:13" x14ac:dyDescent="0.25">
      <c r="A30" s="197">
        <v>1981.9562000000001</v>
      </c>
      <c r="B30" s="199">
        <v>340.65</v>
      </c>
      <c r="C30" s="199">
        <v>340.88</v>
      </c>
      <c r="D30" s="199">
        <v>340.84</v>
      </c>
      <c r="E30" s="199">
        <v>339.84</v>
      </c>
      <c r="F30" s="208">
        <f t="shared" si="4"/>
        <v>340.36</v>
      </c>
      <c r="G30" s="197">
        <f t="shared" si="2"/>
        <v>1981.9562000000001</v>
      </c>
      <c r="H30" s="210">
        <f t="shared" si="0"/>
        <v>-0.23000000000001819</v>
      </c>
      <c r="I30" s="210">
        <f t="shared" si="1"/>
        <v>0.20000000000000462</v>
      </c>
      <c r="J30" s="197">
        <v>1981.9562000000001</v>
      </c>
      <c r="K30" s="199">
        <v>-7.59</v>
      </c>
      <c r="L30" s="199">
        <v>-7.61</v>
      </c>
      <c r="M30" s="199">
        <v>-7.6</v>
      </c>
    </row>
    <row r="31" spans="1:13" x14ac:dyDescent="0.25">
      <c r="A31" s="197">
        <v>1982.0410999999999</v>
      </c>
      <c r="B31" s="199">
        <v>340.73</v>
      </c>
      <c r="C31" s="199">
        <v>340.96</v>
      </c>
      <c r="D31" s="199">
        <v>340.94</v>
      </c>
      <c r="E31" s="199">
        <v>340</v>
      </c>
      <c r="F31" s="208">
        <f t="shared" si="4"/>
        <v>340.48</v>
      </c>
      <c r="G31" s="197">
        <f t="shared" si="2"/>
        <v>1982.0410999999999</v>
      </c>
      <c r="H31" s="210">
        <f t="shared" si="0"/>
        <v>-0.22999999999996135</v>
      </c>
      <c r="I31" s="210">
        <f t="shared" si="1"/>
        <v>0.30000000000000249</v>
      </c>
      <c r="J31" s="197">
        <v>1982.0410999999999</v>
      </c>
      <c r="K31" s="199">
        <v>-7.59</v>
      </c>
      <c r="L31" s="199">
        <v>-7.62</v>
      </c>
      <c r="M31" s="199">
        <v>-7.6</v>
      </c>
    </row>
    <row r="32" spans="1:13" x14ac:dyDescent="0.25">
      <c r="A32" s="197">
        <v>1982.126</v>
      </c>
      <c r="B32" s="199">
        <v>340.79</v>
      </c>
      <c r="C32" s="199">
        <v>341.03</v>
      </c>
      <c r="D32" s="199">
        <v>341.05</v>
      </c>
      <c r="E32" s="199">
        <v>340.16</v>
      </c>
      <c r="F32" s="208">
        <f t="shared" si="4"/>
        <v>340.59500000000003</v>
      </c>
      <c r="G32" s="197">
        <f t="shared" si="2"/>
        <v>1982.126</v>
      </c>
      <c r="H32" s="210">
        <f t="shared" si="0"/>
        <v>-0.23999999999995225</v>
      </c>
      <c r="I32" s="210">
        <f t="shared" si="1"/>
        <v>0.30000000000000249</v>
      </c>
      <c r="J32" s="197">
        <v>1982.126</v>
      </c>
      <c r="K32" s="199">
        <v>-7.59</v>
      </c>
      <c r="L32" s="199">
        <v>-7.62</v>
      </c>
      <c r="M32" s="199">
        <v>-7.6</v>
      </c>
    </row>
    <row r="33" spans="1:13" x14ac:dyDescent="0.25">
      <c r="A33" s="197">
        <v>1982.2027</v>
      </c>
      <c r="B33" s="199">
        <v>340.84</v>
      </c>
      <c r="C33" s="199">
        <v>341.1</v>
      </c>
      <c r="D33" s="199">
        <v>341.14</v>
      </c>
      <c r="E33" s="199">
        <v>340.28</v>
      </c>
      <c r="F33" s="212">
        <f t="shared" si="4"/>
        <v>340.69</v>
      </c>
      <c r="G33" s="197">
        <f t="shared" si="2"/>
        <v>1982.2027</v>
      </c>
      <c r="H33" s="210">
        <f t="shared" si="0"/>
        <v>-0.26000000000004775</v>
      </c>
      <c r="I33" s="210">
        <f t="shared" si="1"/>
        <v>0.30000000000000249</v>
      </c>
      <c r="J33" s="197">
        <v>1982.2027</v>
      </c>
      <c r="K33" s="199">
        <v>-7.59</v>
      </c>
      <c r="L33" s="199">
        <v>-7.62</v>
      </c>
      <c r="M33" s="199">
        <v>-7.6</v>
      </c>
    </row>
    <row r="34" spans="1:13" x14ac:dyDescent="0.25">
      <c r="A34" s="197">
        <v>1982.2877000000001</v>
      </c>
      <c r="B34" s="199">
        <v>340.89</v>
      </c>
      <c r="C34" s="199">
        <v>341.17</v>
      </c>
      <c r="D34" s="199">
        <v>341.24</v>
      </c>
      <c r="E34" s="199">
        <v>340.4</v>
      </c>
      <c r="F34" s="208">
        <f t="shared" si="4"/>
        <v>340.78499999999997</v>
      </c>
      <c r="G34" s="197">
        <f t="shared" si="2"/>
        <v>1982.2877000000001</v>
      </c>
      <c r="H34" s="210">
        <f t="shared" si="0"/>
        <v>-0.28000000000002956</v>
      </c>
      <c r="I34" s="210">
        <f t="shared" si="1"/>
        <v>0.20000000000000462</v>
      </c>
      <c r="J34" s="197">
        <v>1982.2877000000001</v>
      </c>
      <c r="K34" s="199">
        <v>-7.6</v>
      </c>
      <c r="L34" s="199">
        <v>-7.62</v>
      </c>
      <c r="M34" s="199">
        <v>-7.61</v>
      </c>
    </row>
    <row r="35" spans="1:13" x14ac:dyDescent="0.25">
      <c r="A35" s="197">
        <v>1982.3698999999999</v>
      </c>
      <c r="B35" s="199">
        <v>340.92</v>
      </c>
      <c r="C35" s="199">
        <v>341.24</v>
      </c>
      <c r="D35" s="199">
        <v>341.34</v>
      </c>
      <c r="E35" s="199">
        <v>340.51</v>
      </c>
      <c r="F35" s="208">
        <f t="shared" si="4"/>
        <v>340.875</v>
      </c>
      <c r="G35" s="197">
        <f t="shared" si="2"/>
        <v>1982.3698999999999</v>
      </c>
      <c r="H35" s="210">
        <f t="shared" si="0"/>
        <v>-0.31999999999999318</v>
      </c>
      <c r="I35" s="210">
        <f t="shared" si="1"/>
        <v>0.20000000000000462</v>
      </c>
      <c r="J35" s="197">
        <v>1982.3698999999999</v>
      </c>
      <c r="K35" s="199">
        <v>-7.6</v>
      </c>
      <c r="L35" s="199">
        <v>-7.62</v>
      </c>
      <c r="M35" s="199">
        <v>-7.61</v>
      </c>
    </row>
    <row r="36" spans="1:13" x14ac:dyDescent="0.25">
      <c r="A36" s="197">
        <v>1982.4548</v>
      </c>
      <c r="B36" s="199">
        <v>340.96</v>
      </c>
      <c r="C36" s="199">
        <v>341.3</v>
      </c>
      <c r="D36" s="199">
        <v>341.44</v>
      </c>
      <c r="E36" s="199">
        <v>340.6</v>
      </c>
      <c r="F36" s="208">
        <f t="shared" si="4"/>
        <v>340.95000000000005</v>
      </c>
      <c r="G36" s="197">
        <f t="shared" si="2"/>
        <v>1982.4548</v>
      </c>
      <c r="H36" s="210">
        <f t="shared" si="0"/>
        <v>-0.34000000000003183</v>
      </c>
      <c r="I36" s="210">
        <f t="shared" si="1"/>
        <v>0.20000000000000462</v>
      </c>
      <c r="J36" s="197">
        <v>1982.4548</v>
      </c>
      <c r="K36" s="199">
        <v>-7.6</v>
      </c>
      <c r="L36" s="199">
        <v>-7.62</v>
      </c>
      <c r="M36" s="199">
        <v>-7.62</v>
      </c>
    </row>
    <row r="37" spans="1:13" x14ac:dyDescent="0.25">
      <c r="A37" s="197">
        <v>1982.537</v>
      </c>
      <c r="B37" s="199">
        <v>341</v>
      </c>
      <c r="C37" s="199">
        <v>341.35</v>
      </c>
      <c r="D37" s="199">
        <v>341.54</v>
      </c>
      <c r="E37" s="199">
        <v>340.68</v>
      </c>
      <c r="F37" s="208">
        <f t="shared" si="4"/>
        <v>341.01499999999999</v>
      </c>
      <c r="G37" s="197">
        <f t="shared" si="2"/>
        <v>1982.537</v>
      </c>
      <c r="H37" s="210">
        <f t="shared" si="0"/>
        <v>-0.35000000000002274</v>
      </c>
      <c r="I37" s="210">
        <f t="shared" si="1"/>
        <v>0.20000000000000462</v>
      </c>
      <c r="J37" s="197">
        <v>1982.537</v>
      </c>
      <c r="K37" s="199">
        <v>-7.6</v>
      </c>
      <c r="L37" s="199">
        <v>-7.62</v>
      </c>
      <c r="M37" s="199">
        <v>-7.62</v>
      </c>
    </row>
    <row r="38" spans="1:13" x14ac:dyDescent="0.25">
      <c r="A38" s="197">
        <v>1982.6219000000001</v>
      </c>
      <c r="B38" s="199">
        <v>341.06</v>
      </c>
      <c r="C38" s="199">
        <v>341.41</v>
      </c>
      <c r="D38" s="199">
        <v>341.65</v>
      </c>
      <c r="E38" s="199">
        <v>340.75</v>
      </c>
      <c r="F38" s="208">
        <f t="shared" si="4"/>
        <v>341.08000000000004</v>
      </c>
      <c r="G38" s="197">
        <f t="shared" si="2"/>
        <v>1982.6219000000001</v>
      </c>
      <c r="H38" s="210">
        <f t="shared" si="0"/>
        <v>-0.35000000000002274</v>
      </c>
      <c r="I38" s="210">
        <f t="shared" si="1"/>
        <v>0.30000000000000249</v>
      </c>
      <c r="J38" s="197">
        <v>1982.6219000000001</v>
      </c>
      <c r="K38" s="199">
        <v>-7.6</v>
      </c>
      <c r="L38" s="199">
        <v>-7.63</v>
      </c>
      <c r="M38" s="199">
        <v>-7.63</v>
      </c>
    </row>
    <row r="39" spans="1:13" x14ac:dyDescent="0.25">
      <c r="A39" s="197">
        <v>1982.7067999999999</v>
      </c>
      <c r="B39" s="199">
        <v>341.13</v>
      </c>
      <c r="C39" s="199">
        <v>341.47</v>
      </c>
      <c r="D39" s="199">
        <v>341.76</v>
      </c>
      <c r="E39" s="199">
        <v>340.81</v>
      </c>
      <c r="F39" s="208">
        <f t="shared" si="4"/>
        <v>341.14</v>
      </c>
      <c r="G39" s="197">
        <f t="shared" si="2"/>
        <v>1982.7067999999999</v>
      </c>
      <c r="H39" s="210">
        <f t="shared" si="0"/>
        <v>-0.34000000000003183</v>
      </c>
      <c r="I39" s="210">
        <f t="shared" si="1"/>
        <v>0.19999999999999574</v>
      </c>
      <c r="J39" s="197">
        <v>1982.7067999999999</v>
      </c>
      <c r="K39" s="199">
        <v>-7.61</v>
      </c>
      <c r="L39" s="199">
        <v>-7.63</v>
      </c>
      <c r="M39" s="199">
        <v>-7.63</v>
      </c>
    </row>
    <row r="40" spans="1:13" x14ac:dyDescent="0.25">
      <c r="A40" s="197">
        <v>1982.789</v>
      </c>
      <c r="B40" s="199">
        <v>341.22</v>
      </c>
      <c r="C40" s="199">
        <v>341.55</v>
      </c>
      <c r="D40" s="199">
        <v>341.88</v>
      </c>
      <c r="E40" s="199">
        <v>340.88</v>
      </c>
      <c r="F40" s="208">
        <f t="shared" si="4"/>
        <v>341.21500000000003</v>
      </c>
      <c r="G40" s="197">
        <f t="shared" si="2"/>
        <v>1982.789</v>
      </c>
      <c r="H40" s="210">
        <f t="shared" si="0"/>
        <v>-0.32999999999998408</v>
      </c>
      <c r="I40" s="210">
        <f t="shared" si="1"/>
        <v>0.19999999999999574</v>
      </c>
      <c r="J40" s="197">
        <v>1982.789</v>
      </c>
      <c r="K40" s="199">
        <v>-7.61</v>
      </c>
      <c r="L40" s="199">
        <v>-7.63</v>
      </c>
      <c r="M40" s="199">
        <v>-7.64</v>
      </c>
    </row>
    <row r="41" spans="1:13" x14ac:dyDescent="0.25">
      <c r="A41" s="197">
        <v>1982.874</v>
      </c>
      <c r="B41" s="199">
        <v>341.33</v>
      </c>
      <c r="C41" s="199">
        <v>341.64</v>
      </c>
      <c r="D41" s="199">
        <v>342</v>
      </c>
      <c r="E41" s="199">
        <v>340.96</v>
      </c>
      <c r="F41" s="208">
        <f t="shared" si="4"/>
        <v>341.29999999999995</v>
      </c>
      <c r="G41" s="197">
        <f t="shared" si="2"/>
        <v>1982.874</v>
      </c>
      <c r="H41" s="210">
        <f t="shared" si="0"/>
        <v>-0.31000000000000227</v>
      </c>
      <c r="I41" s="210">
        <f t="shared" si="1"/>
        <v>0.19999999999999574</v>
      </c>
      <c r="J41" s="197">
        <v>1982.874</v>
      </c>
      <c r="K41" s="199">
        <v>-7.61</v>
      </c>
      <c r="L41" s="199">
        <v>-7.63</v>
      </c>
      <c r="M41" s="199">
        <v>-7.65</v>
      </c>
    </row>
    <row r="42" spans="1:13" x14ac:dyDescent="0.25">
      <c r="A42" s="197">
        <v>1982.9562000000001</v>
      </c>
      <c r="B42" s="199">
        <v>341.46</v>
      </c>
      <c r="C42" s="199">
        <v>341.75</v>
      </c>
      <c r="D42" s="199">
        <v>342.12</v>
      </c>
      <c r="E42" s="199">
        <v>341.06</v>
      </c>
      <c r="F42" s="208">
        <f t="shared" si="4"/>
        <v>341.40499999999997</v>
      </c>
      <c r="G42" s="197">
        <f t="shared" si="2"/>
        <v>1982.9562000000001</v>
      </c>
      <c r="H42" s="210">
        <f t="shared" si="0"/>
        <v>-0.29000000000002046</v>
      </c>
      <c r="I42" s="210">
        <f t="shared" si="1"/>
        <v>9.9999999999997868E-2</v>
      </c>
      <c r="J42" s="197">
        <v>1982.9562000000001</v>
      </c>
      <c r="K42" s="199">
        <v>-7.62</v>
      </c>
      <c r="L42" s="199">
        <v>-7.63</v>
      </c>
      <c r="M42" s="199">
        <v>-7.65</v>
      </c>
    </row>
    <row r="43" spans="1:13" x14ac:dyDescent="0.25">
      <c r="A43" s="197">
        <v>1983.0410999999999</v>
      </c>
      <c r="B43" s="199">
        <v>341.62</v>
      </c>
      <c r="C43" s="199">
        <v>341.89</v>
      </c>
      <c r="D43" s="199">
        <v>342.26</v>
      </c>
      <c r="E43" s="199">
        <v>341.19</v>
      </c>
      <c r="F43" s="208">
        <f t="shared" si="4"/>
        <v>341.53999999999996</v>
      </c>
      <c r="G43" s="197">
        <f t="shared" si="2"/>
        <v>1983.0410999999999</v>
      </c>
      <c r="H43" s="210">
        <f t="shared" si="0"/>
        <v>-0.26999999999998181</v>
      </c>
      <c r="I43" s="210">
        <f t="shared" si="1"/>
        <v>0.19999999999999574</v>
      </c>
      <c r="J43" s="197">
        <v>1983.0410999999999</v>
      </c>
      <c r="K43" s="199">
        <v>-7.62</v>
      </c>
      <c r="L43" s="199">
        <v>-7.64</v>
      </c>
      <c r="M43" s="199">
        <v>-7.66</v>
      </c>
    </row>
    <row r="44" spans="1:13" x14ac:dyDescent="0.25">
      <c r="A44" s="197">
        <v>1983.126</v>
      </c>
      <c r="B44" s="199">
        <v>341.79</v>
      </c>
      <c r="C44" s="199">
        <v>342.06</v>
      </c>
      <c r="D44" s="199">
        <v>342.4</v>
      </c>
      <c r="E44" s="199">
        <v>341.34</v>
      </c>
      <c r="F44" s="208">
        <f t="shared" si="4"/>
        <v>341.7</v>
      </c>
      <c r="G44" s="197">
        <f t="shared" si="2"/>
        <v>1983.126</v>
      </c>
      <c r="H44" s="210">
        <f t="shared" si="0"/>
        <v>-0.26999999999998181</v>
      </c>
      <c r="I44" s="210">
        <f t="shared" si="1"/>
        <v>9.9999999999997868E-2</v>
      </c>
      <c r="J44" s="197">
        <v>1983.126</v>
      </c>
      <c r="K44" s="199">
        <v>-7.63</v>
      </c>
      <c r="L44" s="199">
        <v>-7.64</v>
      </c>
      <c r="M44" s="199">
        <v>-7.67</v>
      </c>
    </row>
    <row r="45" spans="1:13" x14ac:dyDescent="0.25">
      <c r="A45" s="197">
        <v>1983.2027</v>
      </c>
      <c r="B45" s="199">
        <v>341.97</v>
      </c>
      <c r="C45" s="199">
        <v>342.21</v>
      </c>
      <c r="D45" s="199">
        <v>342.53</v>
      </c>
      <c r="E45" s="199">
        <v>341.5</v>
      </c>
      <c r="F45" s="212">
        <f t="shared" si="4"/>
        <v>341.85500000000002</v>
      </c>
      <c r="G45" s="197">
        <f t="shared" si="2"/>
        <v>1983.2027</v>
      </c>
      <c r="H45" s="210">
        <f t="shared" si="0"/>
        <v>-0.23999999999995225</v>
      </c>
      <c r="I45" s="210">
        <f t="shared" si="1"/>
        <v>0.20000000000000462</v>
      </c>
      <c r="J45" s="197">
        <v>1983.2027</v>
      </c>
      <c r="K45" s="199">
        <v>-7.63</v>
      </c>
      <c r="L45" s="199">
        <v>-7.65</v>
      </c>
      <c r="M45" s="199">
        <v>-7.67</v>
      </c>
    </row>
    <row r="46" spans="1:13" x14ac:dyDescent="0.25">
      <c r="A46" s="197">
        <v>1983.2877000000001</v>
      </c>
      <c r="B46" s="199">
        <v>342.17</v>
      </c>
      <c r="C46" s="199">
        <v>342.4</v>
      </c>
      <c r="D46" s="199">
        <v>342.67</v>
      </c>
      <c r="E46" s="199">
        <v>341.69</v>
      </c>
      <c r="F46" s="208">
        <f t="shared" si="4"/>
        <v>342.04499999999996</v>
      </c>
      <c r="G46" s="197">
        <f t="shared" si="2"/>
        <v>1983.2877000000001</v>
      </c>
      <c r="H46" s="210">
        <f t="shared" si="0"/>
        <v>-0.22999999999996135</v>
      </c>
      <c r="I46" s="210">
        <f t="shared" si="1"/>
        <v>0.20000000000000462</v>
      </c>
      <c r="J46" s="197">
        <v>1983.2877000000001</v>
      </c>
      <c r="K46" s="199">
        <v>-7.64</v>
      </c>
      <c r="L46" s="199">
        <v>-7.66</v>
      </c>
      <c r="M46" s="199">
        <v>-7.67</v>
      </c>
    </row>
    <row r="47" spans="1:13" x14ac:dyDescent="0.25">
      <c r="A47" s="197">
        <v>1983.3698999999999</v>
      </c>
      <c r="B47" s="199">
        <v>342.36</v>
      </c>
      <c r="C47" s="199">
        <v>342.57</v>
      </c>
      <c r="D47" s="199">
        <v>342.8</v>
      </c>
      <c r="E47" s="199">
        <v>341.88</v>
      </c>
      <c r="F47" s="208">
        <f t="shared" si="4"/>
        <v>342.22500000000002</v>
      </c>
      <c r="G47" s="197">
        <f t="shared" si="2"/>
        <v>1983.3698999999999</v>
      </c>
      <c r="H47" s="210">
        <f t="shared" si="0"/>
        <v>-0.20999999999997954</v>
      </c>
      <c r="I47" s="210">
        <f t="shared" si="1"/>
        <v>9.9999999999997868E-2</v>
      </c>
      <c r="J47" s="197">
        <v>1983.3698999999999</v>
      </c>
      <c r="K47" s="199">
        <v>-7.65</v>
      </c>
      <c r="L47" s="199">
        <v>-7.66</v>
      </c>
      <c r="M47" s="199">
        <v>-7.68</v>
      </c>
    </row>
    <row r="48" spans="1:13" x14ac:dyDescent="0.25">
      <c r="A48" s="197">
        <v>1983.4548</v>
      </c>
      <c r="B48" s="199">
        <v>342.57</v>
      </c>
      <c r="C48" s="199">
        <v>342.76</v>
      </c>
      <c r="D48" s="199">
        <v>342.93</v>
      </c>
      <c r="E48" s="199">
        <v>342.07</v>
      </c>
      <c r="F48" s="208">
        <f t="shared" si="4"/>
        <v>342.41499999999996</v>
      </c>
      <c r="G48" s="197">
        <f t="shared" si="2"/>
        <v>1983.4548</v>
      </c>
      <c r="H48" s="210">
        <f t="shared" si="0"/>
        <v>-0.18999999999999773</v>
      </c>
      <c r="I48" s="210">
        <f t="shared" si="1"/>
        <v>0.19999999999999574</v>
      </c>
      <c r="J48" s="197">
        <v>1983.4548</v>
      </c>
      <c r="K48" s="199">
        <v>-7.65</v>
      </c>
      <c r="L48" s="199">
        <v>-7.67</v>
      </c>
      <c r="M48" s="199">
        <v>-7.68</v>
      </c>
    </row>
    <row r="49" spans="1:15" x14ac:dyDescent="0.25">
      <c r="A49" s="197">
        <v>1983.537</v>
      </c>
      <c r="B49" s="199">
        <v>342.75</v>
      </c>
      <c r="C49" s="199">
        <v>342.94</v>
      </c>
      <c r="D49" s="199">
        <v>343.05</v>
      </c>
      <c r="E49" s="199">
        <v>342.25</v>
      </c>
      <c r="F49" s="208">
        <f t="shared" si="4"/>
        <v>342.59500000000003</v>
      </c>
      <c r="G49" s="197">
        <f t="shared" si="2"/>
        <v>1983.537</v>
      </c>
      <c r="H49" s="210">
        <f t="shared" si="0"/>
        <v>-0.18999999999999773</v>
      </c>
      <c r="I49" s="210">
        <f t="shared" si="1"/>
        <v>0.19999999999999574</v>
      </c>
      <c r="J49" s="197">
        <v>1983.537</v>
      </c>
      <c r="K49" s="199">
        <v>-7.66</v>
      </c>
      <c r="L49" s="199">
        <v>-7.68</v>
      </c>
      <c r="M49" s="199">
        <v>-7.68</v>
      </c>
    </row>
    <row r="50" spans="1:15" x14ac:dyDescent="0.25">
      <c r="A50" s="197">
        <v>1983.6219000000001</v>
      </c>
      <c r="B50" s="199">
        <v>342.94</v>
      </c>
      <c r="C50" s="199">
        <v>343.12</v>
      </c>
      <c r="D50" s="199">
        <v>343.17</v>
      </c>
      <c r="E50" s="199">
        <v>342.42</v>
      </c>
      <c r="F50" s="208">
        <f t="shared" si="4"/>
        <v>342.77</v>
      </c>
      <c r="G50" s="197">
        <f t="shared" si="2"/>
        <v>1983.6219000000001</v>
      </c>
      <c r="H50" s="210">
        <f t="shared" si="0"/>
        <v>-0.18000000000000682</v>
      </c>
      <c r="I50" s="210">
        <f t="shared" si="1"/>
        <v>0.20000000000000462</v>
      </c>
      <c r="J50" s="197">
        <v>1983.6219000000001</v>
      </c>
      <c r="K50" s="199">
        <v>-7.67</v>
      </c>
      <c r="L50" s="199">
        <v>-7.69</v>
      </c>
      <c r="M50" s="199">
        <v>-7.68</v>
      </c>
    </row>
    <row r="51" spans="1:15" x14ac:dyDescent="0.25">
      <c r="A51" s="197">
        <v>1983.7067999999999</v>
      </c>
      <c r="B51" s="199">
        <v>343.12</v>
      </c>
      <c r="C51" s="199">
        <v>343.29</v>
      </c>
      <c r="D51" s="199">
        <v>343.3</v>
      </c>
      <c r="E51" s="199">
        <v>342.59</v>
      </c>
      <c r="F51" s="208">
        <f t="shared" si="4"/>
        <v>342.94</v>
      </c>
      <c r="G51" s="197">
        <f t="shared" si="2"/>
        <v>1983.7067999999999</v>
      </c>
      <c r="H51" s="210">
        <f t="shared" si="0"/>
        <v>-0.17000000000001592</v>
      </c>
      <c r="I51" s="210">
        <f t="shared" si="1"/>
        <v>0.10000000000000675</v>
      </c>
      <c r="J51" s="197">
        <v>1983.7067999999999</v>
      </c>
      <c r="K51" s="199">
        <v>-7.68</v>
      </c>
      <c r="L51" s="199">
        <v>-7.69</v>
      </c>
      <c r="M51" s="199">
        <v>-7.67</v>
      </c>
    </row>
    <row r="52" spans="1:15" x14ac:dyDescent="0.25">
      <c r="A52" s="197">
        <v>1983.789</v>
      </c>
      <c r="B52" s="199">
        <v>343.29</v>
      </c>
      <c r="C52" s="199">
        <v>343.46</v>
      </c>
      <c r="D52" s="199">
        <v>343.43</v>
      </c>
      <c r="E52" s="199">
        <v>342.74</v>
      </c>
      <c r="F52" s="208">
        <f t="shared" si="4"/>
        <v>343.1</v>
      </c>
      <c r="G52" s="197">
        <f t="shared" si="2"/>
        <v>1983.789</v>
      </c>
      <c r="H52" s="210">
        <f t="shared" si="0"/>
        <v>-0.16999999999995907</v>
      </c>
      <c r="I52" s="210">
        <f t="shared" si="1"/>
        <v>0.20000000000000462</v>
      </c>
      <c r="J52" s="197">
        <v>1983.789</v>
      </c>
      <c r="K52" s="199">
        <v>-7.68</v>
      </c>
      <c r="L52" s="199">
        <v>-7.7</v>
      </c>
      <c r="M52" s="199">
        <v>-7.67</v>
      </c>
    </row>
    <row r="53" spans="1:15" x14ac:dyDescent="0.25">
      <c r="A53" s="197">
        <v>1983.874</v>
      </c>
      <c r="B53" s="199">
        <v>343.46</v>
      </c>
      <c r="C53" s="199">
        <v>343.63</v>
      </c>
      <c r="D53" s="199">
        <v>343.57</v>
      </c>
      <c r="E53" s="199">
        <v>342.88</v>
      </c>
      <c r="F53" s="208">
        <f t="shared" si="4"/>
        <v>343.255</v>
      </c>
      <c r="G53" s="197">
        <f t="shared" si="2"/>
        <v>1983.874</v>
      </c>
      <c r="H53" s="210">
        <f t="shared" si="0"/>
        <v>-0.17000000000001592</v>
      </c>
      <c r="I53" s="210">
        <f t="shared" si="1"/>
        <v>9.9999999999997868E-2</v>
      </c>
      <c r="J53" s="197">
        <v>1983.874</v>
      </c>
      <c r="K53" s="199">
        <v>-7.69</v>
      </c>
      <c r="L53" s="199">
        <v>-7.7</v>
      </c>
      <c r="M53" s="199">
        <v>-7.67</v>
      </c>
    </row>
    <row r="54" spans="1:15" x14ac:dyDescent="0.25">
      <c r="A54" s="197">
        <v>1983.9562000000001</v>
      </c>
      <c r="B54" s="199">
        <v>343.61</v>
      </c>
      <c r="C54" s="199">
        <v>343.78</v>
      </c>
      <c r="D54" s="199">
        <v>343.72</v>
      </c>
      <c r="E54" s="199">
        <v>343.01</v>
      </c>
      <c r="F54" s="208">
        <f t="shared" si="4"/>
        <v>343.39499999999998</v>
      </c>
      <c r="G54" s="197">
        <f t="shared" si="2"/>
        <v>1983.9562000000001</v>
      </c>
      <c r="H54" s="210">
        <f t="shared" si="0"/>
        <v>-0.16999999999995907</v>
      </c>
      <c r="I54" s="210">
        <f t="shared" si="1"/>
        <v>9.9999999999997868E-2</v>
      </c>
      <c r="J54" s="197">
        <v>1983.9562000000001</v>
      </c>
      <c r="K54" s="199">
        <v>-7.7</v>
      </c>
      <c r="L54" s="199">
        <v>-7.71</v>
      </c>
      <c r="M54" s="199">
        <v>-7.67</v>
      </c>
    </row>
    <row r="55" spans="1:15" x14ac:dyDescent="0.25">
      <c r="A55" s="197">
        <v>1984.0409999999999</v>
      </c>
      <c r="B55" s="199">
        <v>343.77</v>
      </c>
      <c r="C55" s="199">
        <v>343.92</v>
      </c>
      <c r="D55" s="199">
        <v>343.89</v>
      </c>
      <c r="E55" s="199">
        <v>343.14</v>
      </c>
      <c r="F55" s="208">
        <f t="shared" si="4"/>
        <v>343.53</v>
      </c>
      <c r="G55" s="197">
        <f t="shared" si="2"/>
        <v>1984.0409999999999</v>
      </c>
      <c r="H55" s="210">
        <f t="shared" si="0"/>
        <v>-0.15000000000003411</v>
      </c>
      <c r="I55" s="210">
        <f t="shared" si="1"/>
        <v>9.9999999999997868E-2</v>
      </c>
      <c r="J55" s="197">
        <v>1984.0409999999999</v>
      </c>
      <c r="K55" s="199">
        <v>-7.7</v>
      </c>
      <c r="L55" s="199">
        <v>-7.71</v>
      </c>
      <c r="M55" s="199">
        <v>-7.67</v>
      </c>
      <c r="N55" s="199">
        <v>-99.99</v>
      </c>
    </row>
    <row r="56" spans="1:15" x14ac:dyDescent="0.25">
      <c r="A56" s="197">
        <v>1984.1257000000001</v>
      </c>
      <c r="B56" s="199">
        <v>343.91</v>
      </c>
      <c r="C56" s="199">
        <v>344.05</v>
      </c>
      <c r="D56" s="199">
        <v>344.06</v>
      </c>
      <c r="E56" s="199">
        <v>343.25</v>
      </c>
      <c r="F56" s="208">
        <f t="shared" si="4"/>
        <v>343.65</v>
      </c>
      <c r="G56" s="197">
        <f t="shared" si="2"/>
        <v>1984.1257000000001</v>
      </c>
      <c r="H56" s="210">
        <f t="shared" si="0"/>
        <v>-0.13999999999998636</v>
      </c>
      <c r="I56" s="210">
        <f t="shared" si="1"/>
        <v>0</v>
      </c>
      <c r="J56" s="197">
        <v>1984.1257000000001</v>
      </c>
      <c r="K56" s="199">
        <v>-7.71</v>
      </c>
      <c r="L56" s="199">
        <v>-7.71</v>
      </c>
      <c r="M56" s="199">
        <v>-7.67</v>
      </c>
      <c r="N56" s="199">
        <v>-7.63</v>
      </c>
      <c r="O56" s="208">
        <f t="shared" ref="O56:O119" si="5">0.5*(N56+L56)</f>
        <v>-7.67</v>
      </c>
    </row>
    <row r="57" spans="1:15" x14ac:dyDescent="0.25">
      <c r="A57" s="197">
        <v>1984.2049</v>
      </c>
      <c r="B57" s="199">
        <v>344.03</v>
      </c>
      <c r="C57" s="199">
        <v>344.16</v>
      </c>
      <c r="D57" s="199">
        <v>344.21</v>
      </c>
      <c r="E57" s="199">
        <v>343.35</v>
      </c>
      <c r="F57" s="212">
        <f t="shared" si="4"/>
        <v>343.755</v>
      </c>
      <c r="G57" s="197">
        <f t="shared" si="2"/>
        <v>1984.2049</v>
      </c>
      <c r="H57" s="210">
        <f t="shared" si="0"/>
        <v>-0.1300000000000523</v>
      </c>
      <c r="I57" s="210">
        <f t="shared" si="1"/>
        <v>0</v>
      </c>
      <c r="J57" s="197">
        <v>1984.2049</v>
      </c>
      <c r="K57" s="199">
        <v>-7.71</v>
      </c>
      <c r="L57" s="199">
        <v>-7.71</v>
      </c>
      <c r="M57" s="199">
        <v>-7.67</v>
      </c>
      <c r="N57" s="199">
        <v>-7.63</v>
      </c>
      <c r="O57" s="208">
        <f t="shared" si="5"/>
        <v>-7.67</v>
      </c>
    </row>
    <row r="58" spans="1:15" x14ac:dyDescent="0.25">
      <c r="A58" s="197">
        <v>1984.2896000000001</v>
      </c>
      <c r="B58" s="199">
        <v>344.15</v>
      </c>
      <c r="C58" s="199">
        <v>344.27</v>
      </c>
      <c r="D58" s="199">
        <v>344.37</v>
      </c>
      <c r="E58" s="199">
        <v>343.45</v>
      </c>
      <c r="F58" s="208">
        <f t="shared" si="4"/>
        <v>343.86</v>
      </c>
      <c r="G58" s="197">
        <f t="shared" si="2"/>
        <v>1984.2896000000001</v>
      </c>
      <c r="H58" s="210">
        <f t="shared" si="0"/>
        <v>-0.12000000000000455</v>
      </c>
      <c r="I58" s="210">
        <f t="shared" si="1"/>
        <v>-9.9999999999997868E-2</v>
      </c>
      <c r="J58" s="197">
        <v>1984.2896000000001</v>
      </c>
      <c r="K58" s="199">
        <v>-7.72</v>
      </c>
      <c r="L58" s="199">
        <v>-7.71</v>
      </c>
      <c r="M58" s="199">
        <v>-7.67</v>
      </c>
      <c r="N58" s="199">
        <v>-7.62</v>
      </c>
      <c r="O58" s="208">
        <f t="shared" si="5"/>
        <v>-7.665</v>
      </c>
    </row>
    <row r="59" spans="1:15" x14ac:dyDescent="0.25">
      <c r="A59" s="197">
        <v>1984.3715999999999</v>
      </c>
      <c r="B59" s="199">
        <v>344.26</v>
      </c>
      <c r="C59" s="199">
        <v>344.36</v>
      </c>
      <c r="D59" s="199">
        <v>344.51</v>
      </c>
      <c r="E59" s="199">
        <v>343.55</v>
      </c>
      <c r="F59" s="208">
        <f t="shared" si="4"/>
        <v>343.95500000000004</v>
      </c>
      <c r="G59" s="197">
        <f t="shared" si="2"/>
        <v>1984.3715999999999</v>
      </c>
      <c r="H59" s="210">
        <f t="shared" si="0"/>
        <v>-0.10000000000002274</v>
      </c>
      <c r="I59" s="210">
        <f t="shared" si="1"/>
        <v>-9.9999999999997868E-2</v>
      </c>
      <c r="J59" s="197">
        <v>1984.3715999999999</v>
      </c>
      <c r="K59" s="199">
        <v>-7.72</v>
      </c>
      <c r="L59" s="199">
        <v>-7.71</v>
      </c>
      <c r="M59" s="199">
        <v>-7.67</v>
      </c>
      <c r="N59" s="199">
        <v>-7.62</v>
      </c>
      <c r="O59" s="208">
        <f t="shared" si="5"/>
        <v>-7.665</v>
      </c>
    </row>
    <row r="60" spans="1:15" x14ac:dyDescent="0.25">
      <c r="A60" s="197">
        <v>1984.4563000000001</v>
      </c>
      <c r="B60" s="199">
        <v>344.36</v>
      </c>
      <c r="C60" s="199">
        <v>344.44</v>
      </c>
      <c r="D60" s="199">
        <v>344.63</v>
      </c>
      <c r="E60" s="199">
        <v>343.67</v>
      </c>
      <c r="F60" s="208">
        <f t="shared" si="4"/>
        <v>344.05500000000001</v>
      </c>
      <c r="G60" s="197">
        <f t="shared" si="2"/>
        <v>1984.4563000000001</v>
      </c>
      <c r="H60" s="210">
        <f t="shared" si="0"/>
        <v>-7.9999999999984084E-2</v>
      </c>
      <c r="I60" s="210">
        <f t="shared" si="1"/>
        <v>-9.9999999999997868E-2</v>
      </c>
      <c r="J60" s="197">
        <v>1984.4563000000001</v>
      </c>
      <c r="K60" s="199">
        <v>-7.72</v>
      </c>
      <c r="L60" s="199">
        <v>-7.71</v>
      </c>
      <c r="M60" s="199">
        <v>-7.66</v>
      </c>
      <c r="N60" s="199">
        <v>-7.61</v>
      </c>
      <c r="O60" s="208">
        <f t="shared" si="5"/>
        <v>-7.66</v>
      </c>
    </row>
    <row r="61" spans="1:15" x14ac:dyDescent="0.25">
      <c r="A61" s="197">
        <v>1984.5382999999999</v>
      </c>
      <c r="B61" s="199">
        <v>344.46</v>
      </c>
      <c r="C61" s="199">
        <v>344.51</v>
      </c>
      <c r="D61" s="199">
        <v>344.72</v>
      </c>
      <c r="E61" s="199">
        <v>343.79</v>
      </c>
      <c r="F61" s="208">
        <f t="shared" si="4"/>
        <v>344.15</v>
      </c>
      <c r="G61" s="197">
        <f t="shared" si="2"/>
        <v>1984.5382999999999</v>
      </c>
      <c r="H61" s="210">
        <f t="shared" si="0"/>
        <v>-5.0000000000011369E-2</v>
      </c>
      <c r="I61" s="210">
        <f t="shared" si="1"/>
        <v>-0.19999999999999574</v>
      </c>
      <c r="J61" s="197">
        <v>1984.5382999999999</v>
      </c>
      <c r="K61" s="199">
        <v>-7.72</v>
      </c>
      <c r="L61" s="199">
        <v>-7.7</v>
      </c>
      <c r="M61" s="199">
        <v>-7.66</v>
      </c>
      <c r="N61" s="199">
        <v>-7.61</v>
      </c>
      <c r="O61" s="208">
        <f t="shared" si="5"/>
        <v>-7.6550000000000002</v>
      </c>
    </row>
    <row r="62" spans="1:15" x14ac:dyDescent="0.25">
      <c r="A62" s="197">
        <v>1984.623</v>
      </c>
      <c r="B62" s="199">
        <v>344.55</v>
      </c>
      <c r="C62" s="199">
        <v>344.58</v>
      </c>
      <c r="D62" s="199">
        <v>344.81</v>
      </c>
      <c r="E62" s="199">
        <v>343.92</v>
      </c>
      <c r="F62" s="208">
        <f t="shared" si="4"/>
        <v>344.25</v>
      </c>
      <c r="G62" s="197">
        <f t="shared" si="2"/>
        <v>1984.623</v>
      </c>
      <c r="H62" s="210">
        <f t="shared" si="0"/>
        <v>-2.9999999999972715E-2</v>
      </c>
      <c r="I62" s="210">
        <f t="shared" si="1"/>
        <v>-0.19999999999999574</v>
      </c>
      <c r="J62" s="197">
        <v>1984.623</v>
      </c>
      <c r="K62" s="199">
        <v>-7.72</v>
      </c>
      <c r="L62" s="199">
        <v>-7.7</v>
      </c>
      <c r="M62" s="199">
        <v>-7.66</v>
      </c>
      <c r="N62" s="199">
        <v>-7.61</v>
      </c>
      <c r="O62" s="208">
        <f t="shared" si="5"/>
        <v>-7.6550000000000002</v>
      </c>
    </row>
    <row r="63" spans="1:15" x14ac:dyDescent="0.25">
      <c r="A63" s="197">
        <v>1984.7076999999999</v>
      </c>
      <c r="B63" s="199">
        <v>344.64</v>
      </c>
      <c r="C63" s="199">
        <v>344.67</v>
      </c>
      <c r="D63" s="199">
        <v>344.89</v>
      </c>
      <c r="E63" s="199">
        <v>344.07</v>
      </c>
      <c r="F63" s="208">
        <f t="shared" si="4"/>
        <v>344.37</v>
      </c>
      <c r="G63" s="197">
        <f t="shared" si="2"/>
        <v>1984.7076999999999</v>
      </c>
      <c r="H63" s="210">
        <f t="shared" si="0"/>
        <v>-3.0000000000029559E-2</v>
      </c>
      <c r="I63" s="210">
        <f t="shared" si="1"/>
        <v>-0.19999999999999574</v>
      </c>
      <c r="J63" s="197">
        <v>1984.7076999999999</v>
      </c>
      <c r="K63" s="199">
        <v>-7.71</v>
      </c>
      <c r="L63" s="199">
        <v>-7.69</v>
      </c>
      <c r="M63" s="199">
        <v>-7.65</v>
      </c>
      <c r="N63" s="199">
        <v>-7.6</v>
      </c>
      <c r="O63" s="208">
        <f t="shared" si="5"/>
        <v>-7.6449999999999996</v>
      </c>
    </row>
    <row r="64" spans="1:15" x14ac:dyDescent="0.25">
      <c r="A64" s="197">
        <v>1984.7896000000001</v>
      </c>
      <c r="B64" s="199">
        <v>344.73</v>
      </c>
      <c r="C64" s="199">
        <v>344.76</v>
      </c>
      <c r="D64" s="199">
        <v>344.98</v>
      </c>
      <c r="E64" s="199">
        <v>344.21</v>
      </c>
      <c r="F64" s="208">
        <f t="shared" si="4"/>
        <v>344.48500000000001</v>
      </c>
      <c r="G64" s="197">
        <f t="shared" si="2"/>
        <v>1984.7896000000001</v>
      </c>
      <c r="H64" s="210">
        <f t="shared" si="0"/>
        <v>-2.9999999999972715E-2</v>
      </c>
      <c r="I64" s="210">
        <f t="shared" si="1"/>
        <v>-0.19999999999999574</v>
      </c>
      <c r="J64" s="197">
        <v>1984.7896000000001</v>
      </c>
      <c r="K64" s="199">
        <v>-7.71</v>
      </c>
      <c r="L64" s="199">
        <v>-7.69</v>
      </c>
      <c r="M64" s="199">
        <v>-7.65</v>
      </c>
      <c r="N64" s="199">
        <v>-7.6</v>
      </c>
      <c r="O64" s="208">
        <f t="shared" si="5"/>
        <v>-7.6449999999999996</v>
      </c>
    </row>
    <row r="65" spans="1:15" x14ac:dyDescent="0.25">
      <c r="A65" s="197">
        <v>1984.8742999999999</v>
      </c>
      <c r="B65" s="199">
        <v>344.83</v>
      </c>
      <c r="C65" s="199">
        <v>344.86</v>
      </c>
      <c r="D65" s="199">
        <v>345.07</v>
      </c>
      <c r="E65" s="199">
        <v>344.35</v>
      </c>
      <c r="F65" s="208">
        <f t="shared" si="4"/>
        <v>344.60500000000002</v>
      </c>
      <c r="G65" s="197">
        <f t="shared" si="2"/>
        <v>1984.8742999999999</v>
      </c>
      <c r="H65" s="210">
        <f t="shared" si="0"/>
        <v>-3.0000000000029559E-2</v>
      </c>
      <c r="I65" s="210">
        <f t="shared" si="1"/>
        <v>-0.19999999999999574</v>
      </c>
      <c r="J65" s="197">
        <v>1984.8742999999999</v>
      </c>
      <c r="K65" s="199">
        <v>-7.71</v>
      </c>
      <c r="L65" s="199">
        <v>-7.69</v>
      </c>
      <c r="M65" s="199">
        <v>-7.65</v>
      </c>
      <c r="N65" s="199">
        <v>-7.6</v>
      </c>
      <c r="O65" s="208">
        <f t="shared" si="5"/>
        <v>-7.6449999999999996</v>
      </c>
    </row>
    <row r="66" spans="1:15" x14ac:dyDescent="0.25">
      <c r="A66" s="197">
        <v>1984.9563000000001</v>
      </c>
      <c r="B66" s="199">
        <v>344.93</v>
      </c>
      <c r="C66" s="199">
        <v>344.96</v>
      </c>
      <c r="D66" s="199">
        <v>345.16</v>
      </c>
      <c r="E66" s="199">
        <v>344.5</v>
      </c>
      <c r="F66" s="208">
        <f t="shared" si="4"/>
        <v>344.73</v>
      </c>
      <c r="G66" s="197">
        <f t="shared" si="2"/>
        <v>1984.9563000000001</v>
      </c>
      <c r="H66" s="210">
        <f t="shared" si="0"/>
        <v>-2.9999999999972715E-2</v>
      </c>
      <c r="I66" s="210">
        <f t="shared" si="1"/>
        <v>-9.9999999999997868E-2</v>
      </c>
      <c r="J66" s="197">
        <v>1984.9563000000001</v>
      </c>
      <c r="K66" s="199">
        <v>-7.7</v>
      </c>
      <c r="L66" s="199">
        <v>-7.69</v>
      </c>
      <c r="M66" s="199">
        <v>-7.64</v>
      </c>
      <c r="N66" s="199">
        <v>-7.6</v>
      </c>
      <c r="O66" s="208">
        <f t="shared" si="5"/>
        <v>-7.6449999999999996</v>
      </c>
    </row>
    <row r="67" spans="1:15" x14ac:dyDescent="0.25">
      <c r="A67" s="197">
        <v>1985.0410999999999</v>
      </c>
      <c r="B67" s="199">
        <v>345.04</v>
      </c>
      <c r="C67" s="199">
        <v>345.09</v>
      </c>
      <c r="D67" s="199">
        <v>345.26</v>
      </c>
      <c r="E67" s="199">
        <v>344.64</v>
      </c>
      <c r="F67" s="208">
        <f t="shared" si="4"/>
        <v>344.86500000000001</v>
      </c>
      <c r="G67" s="197">
        <f t="shared" si="2"/>
        <v>1985.0410999999999</v>
      </c>
      <c r="H67" s="210">
        <f t="shared" si="0"/>
        <v>-4.9999999999954525E-2</v>
      </c>
      <c r="I67" s="210">
        <f t="shared" si="1"/>
        <v>-0.20000000000000462</v>
      </c>
      <c r="J67" s="197">
        <v>1985.0410999999999</v>
      </c>
      <c r="K67" s="199">
        <v>-7.7</v>
      </c>
      <c r="L67" s="199">
        <v>-7.68</v>
      </c>
      <c r="M67" s="199">
        <v>-7.64</v>
      </c>
      <c r="N67" s="199">
        <v>-7.6</v>
      </c>
      <c r="O67" s="208">
        <f t="shared" si="5"/>
        <v>-7.64</v>
      </c>
    </row>
    <row r="68" spans="1:15" x14ac:dyDescent="0.25">
      <c r="A68" s="197">
        <v>1985.126</v>
      </c>
      <c r="B68" s="199">
        <v>345.15</v>
      </c>
      <c r="C68" s="199">
        <v>345.22</v>
      </c>
      <c r="D68" s="199">
        <v>345.37</v>
      </c>
      <c r="E68" s="199">
        <v>344.79</v>
      </c>
      <c r="F68" s="208">
        <f t="shared" si="4"/>
        <v>345.005</v>
      </c>
      <c r="G68" s="197">
        <f t="shared" si="2"/>
        <v>1985.126</v>
      </c>
      <c r="H68" s="210">
        <f t="shared" si="0"/>
        <v>-7.0000000000050022E-2</v>
      </c>
      <c r="I68" s="210">
        <f t="shared" si="1"/>
        <v>-0.10000000000000675</v>
      </c>
      <c r="J68" s="197">
        <v>1985.126</v>
      </c>
      <c r="K68" s="199">
        <v>-7.69</v>
      </c>
      <c r="L68" s="199">
        <v>-7.68</v>
      </c>
      <c r="M68" s="199">
        <v>-7.64</v>
      </c>
      <c r="N68" s="199">
        <v>-7.6</v>
      </c>
      <c r="O68" s="208">
        <f t="shared" si="5"/>
        <v>-7.64</v>
      </c>
    </row>
    <row r="69" spans="1:15" x14ac:dyDescent="0.25">
      <c r="A69" s="197">
        <v>1985.2027</v>
      </c>
      <c r="B69" s="199">
        <v>345.26</v>
      </c>
      <c r="C69" s="199">
        <v>345.35</v>
      </c>
      <c r="D69" s="199">
        <v>345.47</v>
      </c>
      <c r="E69" s="199">
        <v>344.91</v>
      </c>
      <c r="F69" s="212">
        <f t="shared" si="4"/>
        <v>345.13</v>
      </c>
      <c r="G69" s="197">
        <f t="shared" si="2"/>
        <v>1985.2027</v>
      </c>
      <c r="H69" s="210">
        <f t="shared" si="0"/>
        <v>-9.0000000000031832E-2</v>
      </c>
      <c r="I69" s="210">
        <f t="shared" si="1"/>
        <v>-0.10000000000000675</v>
      </c>
      <c r="J69" s="197">
        <v>1985.2027</v>
      </c>
      <c r="K69" s="199">
        <v>-7.69</v>
      </c>
      <c r="L69" s="199">
        <v>-7.68</v>
      </c>
      <c r="M69" s="199">
        <v>-7.64</v>
      </c>
      <c r="N69" s="199">
        <v>-7.6</v>
      </c>
      <c r="O69" s="208">
        <f t="shared" si="5"/>
        <v>-7.64</v>
      </c>
    </row>
    <row r="70" spans="1:15" x14ac:dyDescent="0.25">
      <c r="A70" s="197">
        <v>1985.2877000000001</v>
      </c>
      <c r="B70" s="199">
        <v>345.37</v>
      </c>
      <c r="C70" s="199">
        <v>345.49</v>
      </c>
      <c r="D70" s="199">
        <v>345.58</v>
      </c>
      <c r="E70" s="199">
        <v>345.05</v>
      </c>
      <c r="F70" s="208">
        <f t="shared" si="4"/>
        <v>345.27</v>
      </c>
      <c r="G70" s="197">
        <f t="shared" si="2"/>
        <v>1985.2877000000001</v>
      </c>
      <c r="H70" s="210">
        <f t="shared" si="0"/>
        <v>-0.12000000000000455</v>
      </c>
      <c r="I70" s="210">
        <f t="shared" si="1"/>
        <v>-0.10000000000000675</v>
      </c>
      <c r="J70" s="197">
        <v>1985.2877000000001</v>
      </c>
      <c r="K70" s="199">
        <v>-7.69</v>
      </c>
      <c r="L70" s="199">
        <v>-7.68</v>
      </c>
      <c r="M70" s="199">
        <v>-7.64</v>
      </c>
      <c r="N70" s="199">
        <v>-7.6</v>
      </c>
      <c r="O70" s="208">
        <f t="shared" si="5"/>
        <v>-7.64</v>
      </c>
    </row>
    <row r="71" spans="1:15" x14ac:dyDescent="0.25">
      <c r="A71" s="197">
        <v>1985.3698999999999</v>
      </c>
      <c r="B71" s="199">
        <v>345.48</v>
      </c>
      <c r="C71" s="199">
        <v>345.62</v>
      </c>
      <c r="D71" s="199">
        <v>345.68</v>
      </c>
      <c r="E71" s="199">
        <v>345.18</v>
      </c>
      <c r="F71" s="208">
        <f t="shared" si="4"/>
        <v>345.4</v>
      </c>
      <c r="G71" s="197">
        <f t="shared" si="2"/>
        <v>1985.3698999999999</v>
      </c>
      <c r="H71" s="210">
        <f t="shared" ref="H71:H134" si="6">B71-C71</f>
        <v>-0.13999999999998636</v>
      </c>
      <c r="I71" s="210">
        <f t="shared" ref="I71:I134" si="7">10*(K71-L71)</f>
        <v>0</v>
      </c>
      <c r="J71" s="197">
        <v>1985.3698999999999</v>
      </c>
      <c r="K71" s="199">
        <v>-7.68</v>
      </c>
      <c r="L71" s="199">
        <v>-7.68</v>
      </c>
      <c r="M71" s="199">
        <v>-7.63</v>
      </c>
      <c r="N71" s="199">
        <v>-7.6</v>
      </c>
      <c r="O71" s="208">
        <f t="shared" si="5"/>
        <v>-7.64</v>
      </c>
    </row>
    <row r="72" spans="1:15" x14ac:dyDescent="0.25">
      <c r="A72" s="197">
        <v>1985.4548</v>
      </c>
      <c r="B72" s="199">
        <v>345.59</v>
      </c>
      <c r="C72" s="199">
        <v>345.74</v>
      </c>
      <c r="D72" s="199">
        <v>345.78</v>
      </c>
      <c r="E72" s="199">
        <v>345.32</v>
      </c>
      <c r="F72" s="208">
        <f t="shared" si="4"/>
        <v>345.53</v>
      </c>
      <c r="G72" s="197">
        <f t="shared" ref="G72:G135" si="8">J72</f>
        <v>1985.4548</v>
      </c>
      <c r="H72" s="210">
        <f t="shared" si="6"/>
        <v>-0.15000000000003411</v>
      </c>
      <c r="I72" s="210">
        <f t="shared" si="7"/>
        <v>0.10000000000000675</v>
      </c>
      <c r="J72" s="197">
        <v>1985.4548</v>
      </c>
      <c r="K72" s="199">
        <v>-7.68</v>
      </c>
      <c r="L72" s="199">
        <v>-7.69</v>
      </c>
      <c r="M72" s="199">
        <v>-7.63</v>
      </c>
      <c r="N72" s="199">
        <v>-7.6</v>
      </c>
      <c r="O72" s="208">
        <f t="shared" si="5"/>
        <v>-7.6449999999999996</v>
      </c>
    </row>
    <row r="73" spans="1:15" x14ac:dyDescent="0.25">
      <c r="A73" s="197">
        <v>1985.537</v>
      </c>
      <c r="B73" s="199">
        <v>345.69</v>
      </c>
      <c r="C73" s="199">
        <v>345.84</v>
      </c>
      <c r="D73" s="199">
        <v>345.86</v>
      </c>
      <c r="E73" s="199">
        <v>345.46</v>
      </c>
      <c r="F73" s="208">
        <f t="shared" si="4"/>
        <v>345.65</v>
      </c>
      <c r="G73" s="197">
        <f t="shared" si="8"/>
        <v>1985.537</v>
      </c>
      <c r="H73" s="210">
        <f t="shared" si="6"/>
        <v>-0.14999999999997726</v>
      </c>
      <c r="I73" s="210">
        <f t="shared" si="7"/>
        <v>0.10000000000000675</v>
      </c>
      <c r="J73" s="197">
        <v>1985.537</v>
      </c>
      <c r="K73" s="199">
        <v>-7.68</v>
      </c>
      <c r="L73" s="199">
        <v>-7.69</v>
      </c>
      <c r="M73" s="199">
        <v>-7.63</v>
      </c>
      <c r="N73" s="199">
        <v>-7.6</v>
      </c>
      <c r="O73" s="208">
        <f t="shared" si="5"/>
        <v>-7.6449999999999996</v>
      </c>
    </row>
    <row r="74" spans="1:15" x14ac:dyDescent="0.25">
      <c r="A74" s="197">
        <v>1985.6219000000001</v>
      </c>
      <c r="B74" s="199">
        <v>345.78</v>
      </c>
      <c r="C74" s="199">
        <v>345.94</v>
      </c>
      <c r="D74" s="199">
        <v>345.94</v>
      </c>
      <c r="E74" s="199">
        <v>345.6</v>
      </c>
      <c r="F74" s="208">
        <f t="shared" si="4"/>
        <v>345.77</v>
      </c>
      <c r="G74" s="197">
        <f t="shared" si="8"/>
        <v>1985.6219000000001</v>
      </c>
      <c r="H74" s="210">
        <f t="shared" si="6"/>
        <v>-0.16000000000002501</v>
      </c>
      <c r="I74" s="210">
        <f t="shared" si="7"/>
        <v>0.20000000000000462</v>
      </c>
      <c r="J74" s="197">
        <v>1985.6219000000001</v>
      </c>
      <c r="K74" s="199">
        <v>-7.67</v>
      </c>
      <c r="L74" s="199">
        <v>-7.69</v>
      </c>
      <c r="M74" s="199">
        <v>-7.63</v>
      </c>
      <c r="N74" s="199">
        <v>-7.6</v>
      </c>
      <c r="O74" s="208">
        <f t="shared" si="5"/>
        <v>-7.6449999999999996</v>
      </c>
    </row>
    <row r="75" spans="1:15" x14ac:dyDescent="0.25">
      <c r="A75" s="197">
        <v>1985.7067999999999</v>
      </c>
      <c r="B75" s="199">
        <v>345.87</v>
      </c>
      <c r="C75" s="199">
        <v>346.02</v>
      </c>
      <c r="D75" s="199">
        <v>346.02</v>
      </c>
      <c r="E75" s="199">
        <v>345.73</v>
      </c>
      <c r="F75" s="208">
        <f t="shared" si="4"/>
        <v>345.875</v>
      </c>
      <c r="G75" s="197">
        <f t="shared" si="8"/>
        <v>1985.7067999999999</v>
      </c>
      <c r="H75" s="210">
        <f t="shared" si="6"/>
        <v>-0.14999999999997726</v>
      </c>
      <c r="I75" s="210">
        <f t="shared" si="7"/>
        <v>0.20000000000000462</v>
      </c>
      <c r="J75" s="197">
        <v>1985.7067999999999</v>
      </c>
      <c r="K75" s="199">
        <v>-7.67</v>
      </c>
      <c r="L75" s="199">
        <v>-7.69</v>
      </c>
      <c r="M75" s="199">
        <v>-7.62</v>
      </c>
      <c r="N75" s="199">
        <v>-7.61</v>
      </c>
      <c r="O75" s="208">
        <f t="shared" si="5"/>
        <v>-7.65</v>
      </c>
    </row>
    <row r="76" spans="1:15" x14ac:dyDescent="0.25">
      <c r="A76" s="197">
        <v>1985.789</v>
      </c>
      <c r="B76" s="199">
        <v>345.95</v>
      </c>
      <c r="C76" s="199">
        <v>346.1</v>
      </c>
      <c r="D76" s="199">
        <v>346.1</v>
      </c>
      <c r="E76" s="199">
        <v>345.85</v>
      </c>
      <c r="F76" s="208">
        <f t="shared" si="4"/>
        <v>345.97500000000002</v>
      </c>
      <c r="G76" s="197">
        <f t="shared" si="8"/>
        <v>1985.789</v>
      </c>
      <c r="H76" s="210">
        <f t="shared" si="6"/>
        <v>-0.15000000000003411</v>
      </c>
      <c r="I76" s="210">
        <f t="shared" si="7"/>
        <v>0.20000000000000462</v>
      </c>
      <c r="J76" s="197">
        <v>1985.789</v>
      </c>
      <c r="K76" s="199">
        <v>-7.67</v>
      </c>
      <c r="L76" s="199">
        <v>-7.69</v>
      </c>
      <c r="M76" s="199">
        <v>-7.62</v>
      </c>
      <c r="N76" s="199">
        <v>-7.61</v>
      </c>
      <c r="O76" s="208">
        <f t="shared" si="5"/>
        <v>-7.65</v>
      </c>
    </row>
    <row r="77" spans="1:15" x14ac:dyDescent="0.25">
      <c r="A77" s="197">
        <v>1985.874</v>
      </c>
      <c r="B77" s="199">
        <v>346.04</v>
      </c>
      <c r="C77" s="199">
        <v>346.19</v>
      </c>
      <c r="D77" s="199">
        <v>346.19</v>
      </c>
      <c r="E77" s="199">
        <v>345.96</v>
      </c>
      <c r="F77" s="208">
        <f t="shared" si="4"/>
        <v>346.07499999999999</v>
      </c>
      <c r="G77" s="197">
        <f t="shared" si="8"/>
        <v>1985.874</v>
      </c>
      <c r="H77" s="210">
        <f t="shared" si="6"/>
        <v>-0.14999999999997726</v>
      </c>
      <c r="I77" s="210">
        <f t="shared" si="7"/>
        <v>0.20000000000000462</v>
      </c>
      <c r="J77" s="197">
        <v>1985.874</v>
      </c>
      <c r="K77" s="199">
        <v>-7.67</v>
      </c>
      <c r="L77" s="199">
        <v>-7.69</v>
      </c>
      <c r="M77" s="199">
        <v>-7.62</v>
      </c>
      <c r="N77" s="199">
        <v>-7.61</v>
      </c>
      <c r="O77" s="208">
        <f t="shared" si="5"/>
        <v>-7.65</v>
      </c>
    </row>
    <row r="78" spans="1:15" x14ac:dyDescent="0.25">
      <c r="A78" s="197">
        <v>1985.9562000000001</v>
      </c>
      <c r="B78" s="199">
        <v>346.13</v>
      </c>
      <c r="C78" s="199">
        <v>346.29</v>
      </c>
      <c r="D78" s="199">
        <v>346.28</v>
      </c>
      <c r="E78" s="199">
        <v>346.06</v>
      </c>
      <c r="F78" s="208">
        <f t="shared" si="4"/>
        <v>346.17500000000001</v>
      </c>
      <c r="G78" s="197">
        <f t="shared" si="8"/>
        <v>1985.9562000000001</v>
      </c>
      <c r="H78" s="210">
        <f t="shared" si="6"/>
        <v>-0.16000000000002501</v>
      </c>
      <c r="I78" s="210">
        <f t="shared" si="7"/>
        <v>0.30000000000000249</v>
      </c>
      <c r="J78" s="197">
        <v>1985.9562000000001</v>
      </c>
      <c r="K78" s="199">
        <v>-7.66</v>
      </c>
      <c r="L78" s="199">
        <v>-7.69</v>
      </c>
      <c r="M78" s="199">
        <v>-7.61</v>
      </c>
      <c r="N78" s="199">
        <v>-7.61</v>
      </c>
      <c r="O78" s="208">
        <f t="shared" si="5"/>
        <v>-7.65</v>
      </c>
    </row>
    <row r="79" spans="1:15" x14ac:dyDescent="0.25">
      <c r="A79" s="197">
        <v>1986.0410999999999</v>
      </c>
      <c r="B79" s="199">
        <v>346.24</v>
      </c>
      <c r="C79" s="199">
        <v>346.41</v>
      </c>
      <c r="D79" s="199">
        <v>346.38</v>
      </c>
      <c r="E79" s="199">
        <v>346.15</v>
      </c>
      <c r="F79" s="208">
        <f t="shared" si="4"/>
        <v>346.28</v>
      </c>
      <c r="G79" s="197">
        <f t="shared" si="8"/>
        <v>1986.0410999999999</v>
      </c>
      <c r="H79" s="210">
        <f t="shared" si="6"/>
        <v>-0.17000000000001592</v>
      </c>
      <c r="I79" s="210">
        <f t="shared" si="7"/>
        <v>0.40000000000000036</v>
      </c>
      <c r="J79" s="197">
        <v>1986.0410999999999</v>
      </c>
      <c r="K79" s="199">
        <v>-7.66</v>
      </c>
      <c r="L79" s="199">
        <v>-7.7</v>
      </c>
      <c r="M79" s="199">
        <v>-7.61</v>
      </c>
      <c r="N79" s="199">
        <v>-7.62</v>
      </c>
      <c r="O79" s="208">
        <f t="shared" si="5"/>
        <v>-7.66</v>
      </c>
    </row>
    <row r="80" spans="1:15" x14ac:dyDescent="0.25">
      <c r="A80" s="197">
        <v>1986.126</v>
      </c>
      <c r="B80" s="199">
        <v>346.35</v>
      </c>
      <c r="C80" s="199">
        <v>346.54</v>
      </c>
      <c r="D80" s="199">
        <v>346.5</v>
      </c>
      <c r="E80" s="199">
        <v>346.24</v>
      </c>
      <c r="F80" s="208">
        <f t="shared" si="4"/>
        <v>346.39</v>
      </c>
      <c r="G80" s="197">
        <f t="shared" si="8"/>
        <v>1986.126</v>
      </c>
      <c r="H80" s="210">
        <f t="shared" si="6"/>
        <v>-0.18999999999999773</v>
      </c>
      <c r="I80" s="210">
        <f t="shared" si="7"/>
        <v>0.40000000000000036</v>
      </c>
      <c r="J80" s="197">
        <v>1986.126</v>
      </c>
      <c r="K80" s="199">
        <v>-7.66</v>
      </c>
      <c r="L80" s="199">
        <v>-7.7</v>
      </c>
      <c r="M80" s="199">
        <v>-7.61</v>
      </c>
      <c r="N80" s="199">
        <v>-7.62</v>
      </c>
      <c r="O80" s="208">
        <f t="shared" si="5"/>
        <v>-7.66</v>
      </c>
    </row>
    <row r="81" spans="1:15" x14ac:dyDescent="0.25">
      <c r="A81" s="197">
        <v>1986.2027</v>
      </c>
      <c r="B81" s="199">
        <v>346.46</v>
      </c>
      <c r="C81" s="199">
        <v>346.69</v>
      </c>
      <c r="D81" s="199">
        <v>346.61</v>
      </c>
      <c r="E81" s="199">
        <v>346.3</v>
      </c>
      <c r="F81" s="212">
        <f t="shared" si="4"/>
        <v>346.495</v>
      </c>
      <c r="G81" s="197">
        <f t="shared" si="8"/>
        <v>1986.2027</v>
      </c>
      <c r="H81" s="210">
        <f t="shared" si="6"/>
        <v>-0.23000000000001819</v>
      </c>
      <c r="I81" s="210">
        <f t="shared" si="7"/>
        <v>0.40000000000000036</v>
      </c>
      <c r="J81" s="197">
        <v>1986.2027</v>
      </c>
      <c r="K81" s="199">
        <v>-7.66</v>
      </c>
      <c r="L81" s="199">
        <v>-7.7</v>
      </c>
      <c r="M81" s="199">
        <v>-7.6</v>
      </c>
      <c r="N81" s="199">
        <v>-7.62</v>
      </c>
      <c r="O81" s="208">
        <f t="shared" si="5"/>
        <v>-7.66</v>
      </c>
    </row>
    <row r="82" spans="1:15" x14ac:dyDescent="0.25">
      <c r="A82" s="197">
        <v>1986.2877000000001</v>
      </c>
      <c r="B82" s="199">
        <v>346.59</v>
      </c>
      <c r="C82" s="199">
        <v>346.86</v>
      </c>
      <c r="D82" s="199">
        <v>346.74</v>
      </c>
      <c r="E82" s="199">
        <v>346.37</v>
      </c>
      <c r="F82" s="208">
        <f t="shared" si="4"/>
        <v>346.61500000000001</v>
      </c>
      <c r="G82" s="197">
        <f t="shared" si="8"/>
        <v>1986.2877000000001</v>
      </c>
      <c r="H82" s="210">
        <f t="shared" si="6"/>
        <v>-0.27000000000003865</v>
      </c>
      <c r="I82" s="210">
        <f t="shared" si="7"/>
        <v>0.49999999999999822</v>
      </c>
      <c r="J82" s="197">
        <v>1986.2877000000001</v>
      </c>
      <c r="K82" s="199">
        <v>-7.65</v>
      </c>
      <c r="L82" s="199">
        <v>-7.7</v>
      </c>
      <c r="M82" s="199">
        <v>-7.6</v>
      </c>
      <c r="N82" s="199">
        <v>-7.63</v>
      </c>
      <c r="O82" s="208">
        <f t="shared" si="5"/>
        <v>-7.665</v>
      </c>
    </row>
    <row r="83" spans="1:15" x14ac:dyDescent="0.25">
      <c r="A83" s="197">
        <v>1986.3698999999999</v>
      </c>
      <c r="B83" s="199">
        <v>346.72</v>
      </c>
      <c r="C83" s="199">
        <v>347.04</v>
      </c>
      <c r="D83" s="199">
        <v>346.86</v>
      </c>
      <c r="E83" s="199">
        <v>346.44</v>
      </c>
      <c r="F83" s="208">
        <f t="shared" si="4"/>
        <v>346.74</v>
      </c>
      <c r="G83" s="197">
        <f t="shared" si="8"/>
        <v>1986.3698999999999</v>
      </c>
      <c r="H83" s="210">
        <f t="shared" si="6"/>
        <v>-0.31999999999999318</v>
      </c>
      <c r="I83" s="210">
        <f t="shared" si="7"/>
        <v>0.49999999999999822</v>
      </c>
      <c r="J83" s="197">
        <v>1986.3698999999999</v>
      </c>
      <c r="K83" s="199">
        <v>-7.65</v>
      </c>
      <c r="L83" s="199">
        <v>-7.7</v>
      </c>
      <c r="M83" s="199">
        <v>-7.6</v>
      </c>
      <c r="N83" s="199">
        <v>-7.63</v>
      </c>
      <c r="O83" s="208">
        <f t="shared" si="5"/>
        <v>-7.665</v>
      </c>
    </row>
    <row r="84" spans="1:15" x14ac:dyDescent="0.25">
      <c r="A84" s="197">
        <v>1986.4548</v>
      </c>
      <c r="B84" s="199">
        <v>346.85</v>
      </c>
      <c r="C84" s="199">
        <v>347.23</v>
      </c>
      <c r="D84" s="199">
        <v>346.99</v>
      </c>
      <c r="E84" s="199">
        <v>346.5</v>
      </c>
      <c r="F84" s="208">
        <f t="shared" si="4"/>
        <v>346.86500000000001</v>
      </c>
      <c r="G84" s="197">
        <f t="shared" si="8"/>
        <v>1986.4548</v>
      </c>
      <c r="H84" s="210">
        <f t="shared" si="6"/>
        <v>-0.37999999999999545</v>
      </c>
      <c r="I84" s="210">
        <f t="shared" si="7"/>
        <v>0.49999999999999822</v>
      </c>
      <c r="J84" s="197">
        <v>1986.4548</v>
      </c>
      <c r="K84" s="199">
        <v>-7.65</v>
      </c>
      <c r="L84" s="199">
        <v>-7.7</v>
      </c>
      <c r="M84" s="199">
        <v>-7.6</v>
      </c>
      <c r="N84" s="199">
        <v>-7.64</v>
      </c>
      <c r="O84" s="208">
        <f t="shared" si="5"/>
        <v>-7.67</v>
      </c>
    </row>
    <row r="85" spans="1:15" x14ac:dyDescent="0.25">
      <c r="A85" s="197">
        <v>1986.537</v>
      </c>
      <c r="B85" s="199">
        <v>346.97</v>
      </c>
      <c r="C85" s="199">
        <v>347.4</v>
      </c>
      <c r="D85" s="199">
        <v>347.1</v>
      </c>
      <c r="E85" s="199">
        <v>346.57</v>
      </c>
      <c r="F85" s="208">
        <f t="shared" si="4"/>
        <v>346.98500000000001</v>
      </c>
      <c r="G85" s="197">
        <f t="shared" si="8"/>
        <v>1986.537</v>
      </c>
      <c r="H85" s="210">
        <f t="shared" si="6"/>
        <v>-0.42999999999994998</v>
      </c>
      <c r="I85" s="210">
        <f t="shared" si="7"/>
        <v>0.59999999999999609</v>
      </c>
      <c r="J85" s="197">
        <v>1986.537</v>
      </c>
      <c r="K85" s="199">
        <v>-7.65</v>
      </c>
      <c r="L85" s="199">
        <v>-7.71</v>
      </c>
      <c r="M85" s="199">
        <v>-7.6</v>
      </c>
      <c r="N85" s="199">
        <v>-7.64</v>
      </c>
      <c r="O85" s="208">
        <f t="shared" si="5"/>
        <v>-7.6749999999999998</v>
      </c>
    </row>
    <row r="86" spans="1:15" x14ac:dyDescent="0.25">
      <c r="A86" s="197">
        <v>1986.6219000000001</v>
      </c>
      <c r="B86" s="199">
        <v>347.1</v>
      </c>
      <c r="C86" s="199">
        <v>347.56</v>
      </c>
      <c r="D86" s="199">
        <v>347.21</v>
      </c>
      <c r="E86" s="199">
        <v>346.63</v>
      </c>
      <c r="F86" s="208">
        <f t="shared" si="4"/>
        <v>347.09500000000003</v>
      </c>
      <c r="G86" s="197">
        <f t="shared" si="8"/>
        <v>1986.6219000000001</v>
      </c>
      <c r="H86" s="210">
        <f t="shared" si="6"/>
        <v>-0.45999999999997954</v>
      </c>
      <c r="I86" s="210">
        <f t="shared" si="7"/>
        <v>0.59999999999999609</v>
      </c>
      <c r="J86" s="197">
        <v>1986.6219000000001</v>
      </c>
      <c r="K86" s="199">
        <v>-7.65</v>
      </c>
      <c r="L86" s="199">
        <v>-7.71</v>
      </c>
      <c r="M86" s="199">
        <v>-7.61</v>
      </c>
      <c r="N86" s="199">
        <v>-7.64</v>
      </c>
      <c r="O86" s="208">
        <f t="shared" si="5"/>
        <v>-7.6749999999999998</v>
      </c>
    </row>
    <row r="87" spans="1:15" x14ac:dyDescent="0.25">
      <c r="A87" s="197">
        <v>1986.7067999999999</v>
      </c>
      <c r="B87" s="199">
        <v>347.23</v>
      </c>
      <c r="C87" s="199">
        <v>347.71</v>
      </c>
      <c r="D87" s="199">
        <v>347.3</v>
      </c>
      <c r="E87" s="199">
        <v>346.7</v>
      </c>
      <c r="F87" s="208">
        <f t="shared" si="4"/>
        <v>347.20499999999998</v>
      </c>
      <c r="G87" s="197">
        <f t="shared" si="8"/>
        <v>1986.7067999999999</v>
      </c>
      <c r="H87" s="210">
        <f t="shared" si="6"/>
        <v>-0.47999999999996135</v>
      </c>
      <c r="I87" s="210">
        <f t="shared" si="7"/>
        <v>0.59999999999999609</v>
      </c>
      <c r="J87" s="197">
        <v>1986.7067999999999</v>
      </c>
      <c r="K87" s="199">
        <v>-7.65</v>
      </c>
      <c r="L87" s="199">
        <v>-7.71</v>
      </c>
      <c r="M87" s="199">
        <v>-7.61</v>
      </c>
      <c r="N87" s="199">
        <v>-7.65</v>
      </c>
      <c r="O87" s="208">
        <f t="shared" si="5"/>
        <v>-7.68</v>
      </c>
    </row>
    <row r="88" spans="1:15" x14ac:dyDescent="0.25">
      <c r="A88" s="197">
        <v>1986.789</v>
      </c>
      <c r="B88" s="199">
        <v>347.35</v>
      </c>
      <c r="C88" s="199">
        <v>347.84</v>
      </c>
      <c r="D88" s="199">
        <v>347.4</v>
      </c>
      <c r="E88" s="199">
        <v>346.76</v>
      </c>
      <c r="F88" s="208">
        <f t="shared" si="4"/>
        <v>347.29999999999995</v>
      </c>
      <c r="G88" s="197">
        <f t="shared" si="8"/>
        <v>1986.789</v>
      </c>
      <c r="H88" s="210">
        <f t="shared" si="6"/>
        <v>-0.48999999999995225</v>
      </c>
      <c r="I88" s="210">
        <f t="shared" si="7"/>
        <v>0.69999999999999396</v>
      </c>
      <c r="J88" s="197">
        <v>1986.789</v>
      </c>
      <c r="K88" s="199">
        <v>-7.65</v>
      </c>
      <c r="L88" s="199">
        <v>-7.72</v>
      </c>
      <c r="M88" s="199">
        <v>-7.62</v>
      </c>
      <c r="N88" s="199">
        <v>-7.65</v>
      </c>
      <c r="O88" s="208">
        <f t="shared" si="5"/>
        <v>-7.6850000000000005</v>
      </c>
    </row>
    <row r="89" spans="1:15" x14ac:dyDescent="0.25">
      <c r="A89" s="197">
        <v>1986.874</v>
      </c>
      <c r="B89" s="199">
        <v>347.48</v>
      </c>
      <c r="C89" s="199">
        <v>347.97</v>
      </c>
      <c r="D89" s="199">
        <v>347.5</v>
      </c>
      <c r="E89" s="199">
        <v>346.84</v>
      </c>
      <c r="F89" s="208">
        <f t="shared" si="4"/>
        <v>347.40499999999997</v>
      </c>
      <c r="G89" s="197">
        <f t="shared" si="8"/>
        <v>1986.874</v>
      </c>
      <c r="H89" s="210">
        <f t="shared" si="6"/>
        <v>-0.49000000000000909</v>
      </c>
      <c r="I89" s="210">
        <f t="shared" si="7"/>
        <v>0.69999999999999396</v>
      </c>
      <c r="J89" s="197">
        <v>1986.874</v>
      </c>
      <c r="K89" s="199">
        <v>-7.65</v>
      </c>
      <c r="L89" s="199">
        <v>-7.72</v>
      </c>
      <c r="M89" s="199">
        <v>-7.62</v>
      </c>
      <c r="N89" s="199">
        <v>-7.65</v>
      </c>
      <c r="O89" s="208">
        <f t="shared" si="5"/>
        <v>-7.6850000000000005</v>
      </c>
    </row>
    <row r="90" spans="1:15" x14ac:dyDescent="0.25">
      <c r="A90" s="197">
        <v>1986.9562000000001</v>
      </c>
      <c r="B90" s="199">
        <v>347.63</v>
      </c>
      <c r="C90" s="199">
        <v>348.09</v>
      </c>
      <c r="D90" s="199">
        <v>347.61</v>
      </c>
      <c r="E90" s="199">
        <v>346.92</v>
      </c>
      <c r="F90" s="208">
        <f t="shared" si="4"/>
        <v>347.505</v>
      </c>
      <c r="G90" s="197">
        <f t="shared" si="8"/>
        <v>1986.9562000000001</v>
      </c>
      <c r="H90" s="210">
        <f t="shared" si="6"/>
        <v>-0.45999999999997954</v>
      </c>
      <c r="I90" s="210">
        <f t="shared" si="7"/>
        <v>0.59999999999999609</v>
      </c>
      <c r="J90" s="197">
        <v>1986.9562000000001</v>
      </c>
      <c r="K90" s="199">
        <v>-7.66</v>
      </c>
      <c r="L90" s="199">
        <v>-7.72</v>
      </c>
      <c r="M90" s="199">
        <v>-7.63</v>
      </c>
      <c r="N90" s="199">
        <v>-7.66</v>
      </c>
      <c r="O90" s="208">
        <f t="shared" si="5"/>
        <v>-7.6899999999999995</v>
      </c>
    </row>
    <row r="91" spans="1:15" x14ac:dyDescent="0.25">
      <c r="A91" s="197">
        <v>1987.0410999999999</v>
      </c>
      <c r="B91" s="199">
        <v>347.79</v>
      </c>
      <c r="C91" s="199">
        <v>348.22</v>
      </c>
      <c r="D91" s="199">
        <v>347.74</v>
      </c>
      <c r="E91" s="199">
        <v>347.01</v>
      </c>
      <c r="F91" s="208">
        <f t="shared" ref="F91:F154" si="9">0.5*(C91+E91)</f>
        <v>347.61500000000001</v>
      </c>
      <c r="G91" s="197">
        <f t="shared" si="8"/>
        <v>1987.0410999999999</v>
      </c>
      <c r="H91" s="210">
        <f t="shared" si="6"/>
        <v>-0.43000000000000682</v>
      </c>
      <c r="I91" s="210">
        <f t="shared" si="7"/>
        <v>0.70000000000000284</v>
      </c>
      <c r="J91" s="197">
        <v>1987.0410999999999</v>
      </c>
      <c r="K91" s="199">
        <v>-7.66</v>
      </c>
      <c r="L91" s="199">
        <v>-7.73</v>
      </c>
      <c r="M91" s="199">
        <v>-7.63</v>
      </c>
      <c r="N91" s="199">
        <v>-7.66</v>
      </c>
      <c r="O91" s="208">
        <f t="shared" si="5"/>
        <v>-7.6950000000000003</v>
      </c>
    </row>
    <row r="92" spans="1:15" x14ac:dyDescent="0.25">
      <c r="A92" s="197">
        <v>1987.126</v>
      </c>
      <c r="B92" s="199">
        <v>347.97</v>
      </c>
      <c r="C92" s="199">
        <v>348.36</v>
      </c>
      <c r="D92" s="199">
        <v>347.91</v>
      </c>
      <c r="E92" s="199">
        <v>347.12</v>
      </c>
      <c r="F92" s="208">
        <f t="shared" si="9"/>
        <v>347.74</v>
      </c>
      <c r="G92" s="197">
        <f t="shared" si="8"/>
        <v>1987.126</v>
      </c>
      <c r="H92" s="210">
        <f t="shared" si="6"/>
        <v>-0.38999999999998636</v>
      </c>
      <c r="I92" s="210">
        <f t="shared" si="7"/>
        <v>0.60000000000000497</v>
      </c>
      <c r="J92" s="197">
        <v>1987.126</v>
      </c>
      <c r="K92" s="199">
        <v>-7.67</v>
      </c>
      <c r="L92" s="199">
        <v>-7.73</v>
      </c>
      <c r="M92" s="199">
        <v>-7.64</v>
      </c>
      <c r="N92" s="199">
        <v>-7.66</v>
      </c>
      <c r="O92" s="208">
        <f t="shared" si="5"/>
        <v>-7.6950000000000003</v>
      </c>
    </row>
    <row r="93" spans="1:15" x14ac:dyDescent="0.25">
      <c r="A93" s="197">
        <v>1987.2027</v>
      </c>
      <c r="B93" s="199">
        <v>348.16</v>
      </c>
      <c r="C93" s="199">
        <v>348.51</v>
      </c>
      <c r="D93" s="199">
        <v>348.09</v>
      </c>
      <c r="E93" s="199">
        <v>347.23</v>
      </c>
      <c r="F93" s="212">
        <f t="shared" si="9"/>
        <v>347.87</v>
      </c>
      <c r="G93" s="197">
        <f t="shared" si="8"/>
        <v>1987.2027</v>
      </c>
      <c r="H93" s="210">
        <f t="shared" si="6"/>
        <v>-0.34999999999996589</v>
      </c>
      <c r="I93" s="210">
        <f t="shared" si="7"/>
        <v>0.60000000000000497</v>
      </c>
      <c r="J93" s="197">
        <v>1987.2027</v>
      </c>
      <c r="K93" s="199">
        <v>-7.68</v>
      </c>
      <c r="L93" s="199">
        <v>-7.74</v>
      </c>
      <c r="M93" s="199">
        <v>-7.65</v>
      </c>
      <c r="N93" s="199">
        <v>-7.66</v>
      </c>
      <c r="O93" s="208">
        <f t="shared" si="5"/>
        <v>-7.7</v>
      </c>
    </row>
    <row r="94" spans="1:15" x14ac:dyDescent="0.25">
      <c r="A94" s="197">
        <v>1987.2877000000001</v>
      </c>
      <c r="B94" s="199">
        <v>348.37</v>
      </c>
      <c r="C94" s="199">
        <v>348.69</v>
      </c>
      <c r="D94" s="199">
        <v>348.3</v>
      </c>
      <c r="E94" s="199">
        <v>347.36</v>
      </c>
      <c r="F94" s="208">
        <f t="shared" si="9"/>
        <v>348.02499999999998</v>
      </c>
      <c r="G94" s="197">
        <f t="shared" si="8"/>
        <v>1987.2877000000001</v>
      </c>
      <c r="H94" s="210">
        <f t="shared" si="6"/>
        <v>-0.31999999999999318</v>
      </c>
      <c r="I94" s="210">
        <f t="shared" si="7"/>
        <v>0.70000000000000284</v>
      </c>
      <c r="J94" s="197">
        <v>1987.2877000000001</v>
      </c>
      <c r="K94" s="199">
        <v>-7.68</v>
      </c>
      <c r="L94" s="199">
        <v>-7.75</v>
      </c>
      <c r="M94" s="199">
        <v>-7.66</v>
      </c>
      <c r="N94" s="199">
        <v>-7.67</v>
      </c>
      <c r="O94" s="208">
        <f t="shared" si="5"/>
        <v>-7.71</v>
      </c>
    </row>
    <row r="95" spans="1:15" x14ac:dyDescent="0.25">
      <c r="A95" s="197">
        <v>1987.3698999999999</v>
      </c>
      <c r="B95" s="199">
        <v>348.6</v>
      </c>
      <c r="C95" s="199">
        <v>348.87</v>
      </c>
      <c r="D95" s="199">
        <v>348.53</v>
      </c>
      <c r="E95" s="199">
        <v>347.5</v>
      </c>
      <c r="F95" s="208">
        <f t="shared" si="9"/>
        <v>348.185</v>
      </c>
      <c r="G95" s="197">
        <f t="shared" si="8"/>
        <v>1987.3698999999999</v>
      </c>
      <c r="H95" s="210">
        <f t="shared" si="6"/>
        <v>-0.26999999999998181</v>
      </c>
      <c r="I95" s="210">
        <f t="shared" si="7"/>
        <v>0.59999999999999609</v>
      </c>
      <c r="J95" s="197">
        <v>1987.3698999999999</v>
      </c>
      <c r="K95" s="199">
        <v>-7.69</v>
      </c>
      <c r="L95" s="199">
        <v>-7.75</v>
      </c>
      <c r="M95" s="199">
        <v>-7.67</v>
      </c>
      <c r="N95" s="199">
        <v>-7.67</v>
      </c>
      <c r="O95" s="208">
        <f t="shared" si="5"/>
        <v>-7.71</v>
      </c>
    </row>
    <row r="96" spans="1:15" x14ac:dyDescent="0.25">
      <c r="A96" s="197">
        <v>1987.4548</v>
      </c>
      <c r="B96" s="199">
        <v>348.84</v>
      </c>
      <c r="C96" s="199">
        <v>349.07</v>
      </c>
      <c r="D96" s="199">
        <v>348.77</v>
      </c>
      <c r="E96" s="199">
        <v>347.67</v>
      </c>
      <c r="F96" s="208">
        <f t="shared" si="9"/>
        <v>348.37</v>
      </c>
      <c r="G96" s="197">
        <f t="shared" si="8"/>
        <v>1987.4548</v>
      </c>
      <c r="H96" s="210">
        <f t="shared" si="6"/>
        <v>-0.23000000000001819</v>
      </c>
      <c r="I96" s="210">
        <f t="shared" si="7"/>
        <v>0.59999999999999609</v>
      </c>
      <c r="J96" s="197">
        <v>1987.4548</v>
      </c>
      <c r="K96" s="199">
        <v>-7.7</v>
      </c>
      <c r="L96" s="199">
        <v>-7.76</v>
      </c>
      <c r="M96" s="199">
        <v>-7.68</v>
      </c>
      <c r="N96" s="199">
        <v>-7.68</v>
      </c>
      <c r="O96" s="208">
        <f t="shared" si="5"/>
        <v>-7.72</v>
      </c>
    </row>
    <row r="97" spans="1:15" x14ac:dyDescent="0.25">
      <c r="A97" s="197">
        <v>1987.537</v>
      </c>
      <c r="B97" s="199">
        <v>349.08</v>
      </c>
      <c r="C97" s="199">
        <v>349.27</v>
      </c>
      <c r="D97" s="199">
        <v>349.01</v>
      </c>
      <c r="E97" s="199">
        <v>347.85</v>
      </c>
      <c r="F97" s="208">
        <f t="shared" si="9"/>
        <v>348.56</v>
      </c>
      <c r="G97" s="197">
        <f t="shared" si="8"/>
        <v>1987.537</v>
      </c>
      <c r="H97" s="210">
        <f t="shared" si="6"/>
        <v>-0.18999999999999773</v>
      </c>
      <c r="I97" s="210">
        <f t="shared" si="7"/>
        <v>0.59999999999999609</v>
      </c>
      <c r="J97" s="197">
        <v>1987.537</v>
      </c>
      <c r="K97" s="199">
        <v>-7.71</v>
      </c>
      <c r="L97" s="199">
        <v>-7.77</v>
      </c>
      <c r="M97" s="199">
        <v>-7.69</v>
      </c>
      <c r="N97" s="199">
        <v>-7.68</v>
      </c>
      <c r="O97" s="208">
        <f t="shared" si="5"/>
        <v>-7.7249999999999996</v>
      </c>
    </row>
    <row r="98" spans="1:15" x14ac:dyDescent="0.25">
      <c r="A98" s="197">
        <v>1987.6219000000001</v>
      </c>
      <c r="B98" s="199">
        <v>349.32</v>
      </c>
      <c r="C98" s="199">
        <v>349.48</v>
      </c>
      <c r="D98" s="199">
        <v>349.25</v>
      </c>
      <c r="E98" s="199">
        <v>348.05</v>
      </c>
      <c r="F98" s="208">
        <f t="shared" si="9"/>
        <v>348.76499999999999</v>
      </c>
      <c r="G98" s="197">
        <f t="shared" si="8"/>
        <v>1987.6219000000001</v>
      </c>
      <c r="H98" s="210">
        <f t="shared" si="6"/>
        <v>-0.16000000000002501</v>
      </c>
      <c r="I98" s="210">
        <f t="shared" si="7"/>
        <v>0.60000000000000497</v>
      </c>
      <c r="J98" s="197">
        <v>1987.6219000000001</v>
      </c>
      <c r="K98" s="199">
        <v>-7.72</v>
      </c>
      <c r="L98" s="199">
        <v>-7.78</v>
      </c>
      <c r="M98" s="199">
        <v>-7.7</v>
      </c>
      <c r="N98" s="199">
        <v>-7.69</v>
      </c>
      <c r="O98" s="208">
        <f t="shared" si="5"/>
        <v>-7.7350000000000003</v>
      </c>
    </row>
    <row r="99" spans="1:15" x14ac:dyDescent="0.25">
      <c r="A99" s="197">
        <v>1987.7067999999999</v>
      </c>
      <c r="B99" s="199">
        <v>349.56</v>
      </c>
      <c r="C99" s="199">
        <v>349.68</v>
      </c>
      <c r="D99" s="199">
        <v>349.49</v>
      </c>
      <c r="E99" s="199">
        <v>348.26</v>
      </c>
      <c r="F99" s="208">
        <f t="shared" si="9"/>
        <v>348.97</v>
      </c>
      <c r="G99" s="197">
        <f t="shared" si="8"/>
        <v>1987.7067999999999</v>
      </c>
      <c r="H99" s="210">
        <f t="shared" si="6"/>
        <v>-0.12000000000000455</v>
      </c>
      <c r="I99" s="210">
        <f t="shared" si="7"/>
        <v>0.59999999999999609</v>
      </c>
      <c r="J99" s="197">
        <v>1987.7067999999999</v>
      </c>
      <c r="K99" s="199">
        <v>-7.73</v>
      </c>
      <c r="L99" s="199">
        <v>-7.79</v>
      </c>
      <c r="M99" s="199">
        <v>-7.71</v>
      </c>
      <c r="N99" s="199">
        <v>-7.69</v>
      </c>
      <c r="O99" s="208">
        <f t="shared" si="5"/>
        <v>-7.74</v>
      </c>
    </row>
    <row r="100" spans="1:15" x14ac:dyDescent="0.25">
      <c r="A100" s="197">
        <v>1987.789</v>
      </c>
      <c r="B100" s="199">
        <v>349.79</v>
      </c>
      <c r="C100" s="199">
        <v>349.88</v>
      </c>
      <c r="D100" s="199">
        <v>349.71</v>
      </c>
      <c r="E100" s="199">
        <v>348.46</v>
      </c>
      <c r="F100" s="208">
        <f t="shared" si="9"/>
        <v>349.16999999999996</v>
      </c>
      <c r="G100" s="197">
        <f t="shared" si="8"/>
        <v>1987.789</v>
      </c>
      <c r="H100" s="210">
        <f t="shared" si="6"/>
        <v>-8.9999999999974989E-2</v>
      </c>
      <c r="I100" s="210">
        <f t="shared" si="7"/>
        <v>0.59999999999999609</v>
      </c>
      <c r="J100" s="197">
        <v>1987.789</v>
      </c>
      <c r="K100" s="199">
        <v>-7.74</v>
      </c>
      <c r="L100" s="199">
        <v>-7.8</v>
      </c>
      <c r="M100" s="199">
        <v>-7.71</v>
      </c>
      <c r="N100" s="199">
        <v>-7.7</v>
      </c>
      <c r="O100" s="208">
        <f t="shared" si="5"/>
        <v>-7.75</v>
      </c>
    </row>
    <row r="101" spans="1:15" x14ac:dyDescent="0.25">
      <c r="A101" s="197">
        <v>1987.874</v>
      </c>
      <c r="B101" s="199">
        <v>350.02</v>
      </c>
      <c r="C101" s="199">
        <v>350.1</v>
      </c>
      <c r="D101" s="199">
        <v>349.94</v>
      </c>
      <c r="E101" s="199">
        <v>348.67</v>
      </c>
      <c r="F101" s="208">
        <f t="shared" si="9"/>
        <v>349.38499999999999</v>
      </c>
      <c r="G101" s="197">
        <f t="shared" si="8"/>
        <v>1987.874</v>
      </c>
      <c r="H101" s="210">
        <f t="shared" si="6"/>
        <v>-8.0000000000040927E-2</v>
      </c>
      <c r="I101" s="210">
        <f t="shared" si="7"/>
        <v>0.69999999999999396</v>
      </c>
      <c r="J101" s="197">
        <v>1987.874</v>
      </c>
      <c r="K101" s="199">
        <v>-7.74</v>
      </c>
      <c r="L101" s="199">
        <v>-7.81</v>
      </c>
      <c r="M101" s="199">
        <v>-7.72</v>
      </c>
      <c r="N101" s="199">
        <v>-7.7</v>
      </c>
      <c r="O101" s="208">
        <f t="shared" si="5"/>
        <v>-7.7549999999999999</v>
      </c>
    </row>
    <row r="102" spans="1:15" x14ac:dyDescent="0.25">
      <c r="A102" s="197">
        <v>1987.9562000000001</v>
      </c>
      <c r="B102" s="199">
        <v>350.24</v>
      </c>
      <c r="C102" s="199">
        <v>350.31</v>
      </c>
      <c r="D102" s="199">
        <v>350.15</v>
      </c>
      <c r="E102" s="199">
        <v>348.87</v>
      </c>
      <c r="F102" s="208">
        <f t="shared" si="9"/>
        <v>349.59000000000003</v>
      </c>
      <c r="G102" s="197">
        <f t="shared" si="8"/>
        <v>1987.9562000000001</v>
      </c>
      <c r="H102" s="210">
        <f t="shared" si="6"/>
        <v>-6.9999999999993179E-2</v>
      </c>
      <c r="I102" s="210">
        <f t="shared" si="7"/>
        <v>0.70000000000000284</v>
      </c>
      <c r="J102" s="197">
        <v>1987.9562000000001</v>
      </c>
      <c r="K102" s="199">
        <v>-7.75</v>
      </c>
      <c r="L102" s="199">
        <v>-7.82</v>
      </c>
      <c r="M102" s="199">
        <v>-7.73</v>
      </c>
      <c r="N102" s="199">
        <v>-7.71</v>
      </c>
      <c r="O102" s="208">
        <f t="shared" si="5"/>
        <v>-7.7650000000000006</v>
      </c>
    </row>
    <row r="103" spans="1:15" x14ac:dyDescent="0.25">
      <c r="A103" s="197">
        <v>1988.0409999999999</v>
      </c>
      <c r="B103" s="199">
        <v>350.46</v>
      </c>
      <c r="C103" s="199">
        <v>350.54</v>
      </c>
      <c r="D103" s="199">
        <v>350.37</v>
      </c>
      <c r="E103" s="199">
        <v>349.06</v>
      </c>
      <c r="F103" s="208">
        <f t="shared" si="9"/>
        <v>349.8</v>
      </c>
      <c r="G103" s="197">
        <f t="shared" si="8"/>
        <v>1988.0409999999999</v>
      </c>
      <c r="H103" s="210">
        <f t="shared" si="6"/>
        <v>-8.0000000000040927E-2</v>
      </c>
      <c r="I103" s="210">
        <f t="shared" si="7"/>
        <v>0.60000000000000497</v>
      </c>
      <c r="J103" s="197">
        <v>1988.0409999999999</v>
      </c>
      <c r="K103" s="199">
        <v>-7.76</v>
      </c>
      <c r="L103" s="199">
        <v>-7.82</v>
      </c>
      <c r="M103" s="199">
        <v>-7.74</v>
      </c>
      <c r="N103" s="199">
        <v>-7.71</v>
      </c>
      <c r="O103" s="208">
        <f t="shared" si="5"/>
        <v>-7.7650000000000006</v>
      </c>
    </row>
    <row r="104" spans="1:15" x14ac:dyDescent="0.25">
      <c r="A104" s="197">
        <v>1988.1257000000001</v>
      </c>
      <c r="B104" s="199">
        <v>350.68</v>
      </c>
      <c r="C104" s="199">
        <v>350.77</v>
      </c>
      <c r="D104" s="199">
        <v>350.58</v>
      </c>
      <c r="E104" s="199">
        <v>349.24</v>
      </c>
      <c r="F104" s="208">
        <f t="shared" si="9"/>
        <v>350.005</v>
      </c>
      <c r="G104" s="197">
        <f t="shared" si="8"/>
        <v>1988.1257000000001</v>
      </c>
      <c r="H104" s="210">
        <f t="shared" si="6"/>
        <v>-8.9999999999974989E-2</v>
      </c>
      <c r="I104" s="210">
        <f t="shared" si="7"/>
        <v>0.70000000000000284</v>
      </c>
      <c r="J104" s="197">
        <v>1988.1257000000001</v>
      </c>
      <c r="K104" s="199">
        <v>-7.76</v>
      </c>
      <c r="L104" s="199">
        <v>-7.83</v>
      </c>
      <c r="M104" s="199">
        <v>-7.75</v>
      </c>
      <c r="N104" s="199">
        <v>-7.72</v>
      </c>
      <c r="O104" s="208">
        <f t="shared" si="5"/>
        <v>-7.7750000000000004</v>
      </c>
    </row>
    <row r="105" spans="1:15" x14ac:dyDescent="0.25">
      <c r="A105" s="197">
        <v>1988.2049</v>
      </c>
      <c r="B105" s="199">
        <v>350.87</v>
      </c>
      <c r="C105" s="199">
        <v>350.98</v>
      </c>
      <c r="D105" s="199">
        <v>350.76</v>
      </c>
      <c r="E105" s="199">
        <v>349.41</v>
      </c>
      <c r="F105" s="212">
        <f t="shared" si="9"/>
        <v>350.19500000000005</v>
      </c>
      <c r="G105" s="197">
        <f t="shared" si="8"/>
        <v>1988.2049</v>
      </c>
      <c r="H105" s="210">
        <f t="shared" si="6"/>
        <v>-0.11000000000001364</v>
      </c>
      <c r="I105" s="210">
        <f t="shared" si="7"/>
        <v>0.60000000000000497</v>
      </c>
      <c r="J105" s="197">
        <v>1988.2049</v>
      </c>
      <c r="K105" s="199">
        <v>-7.77</v>
      </c>
      <c r="L105" s="199">
        <v>-7.83</v>
      </c>
      <c r="M105" s="199">
        <v>-7.75</v>
      </c>
      <c r="N105" s="199">
        <v>-7.72</v>
      </c>
      <c r="O105" s="208">
        <f t="shared" si="5"/>
        <v>-7.7750000000000004</v>
      </c>
    </row>
    <row r="106" spans="1:15" x14ac:dyDescent="0.25">
      <c r="A106" s="197">
        <v>1988.2896000000001</v>
      </c>
      <c r="B106" s="199">
        <v>351.07</v>
      </c>
      <c r="C106" s="199">
        <v>351.2</v>
      </c>
      <c r="D106" s="199">
        <v>350.95</v>
      </c>
      <c r="E106" s="199">
        <v>349.59</v>
      </c>
      <c r="F106" s="208">
        <f t="shared" si="9"/>
        <v>350.39499999999998</v>
      </c>
      <c r="G106" s="197">
        <f t="shared" si="8"/>
        <v>1988.2896000000001</v>
      </c>
      <c r="H106" s="210">
        <f t="shared" si="6"/>
        <v>-0.12999999999999545</v>
      </c>
      <c r="I106" s="210">
        <f t="shared" si="7"/>
        <v>0.59999999999999609</v>
      </c>
      <c r="J106" s="197">
        <v>1988.2896000000001</v>
      </c>
      <c r="K106" s="199">
        <v>-7.78</v>
      </c>
      <c r="L106" s="199">
        <v>-7.84</v>
      </c>
      <c r="M106" s="199">
        <v>-7.76</v>
      </c>
      <c r="N106" s="199">
        <v>-7.73</v>
      </c>
      <c r="O106" s="208">
        <f t="shared" si="5"/>
        <v>-7.7850000000000001</v>
      </c>
    </row>
    <row r="107" spans="1:15" x14ac:dyDescent="0.25">
      <c r="A107" s="197">
        <v>1988.3715999999999</v>
      </c>
      <c r="B107" s="199">
        <v>351.25</v>
      </c>
      <c r="C107" s="199">
        <v>351.41</v>
      </c>
      <c r="D107" s="199">
        <v>351.11</v>
      </c>
      <c r="E107" s="199">
        <v>349.75</v>
      </c>
      <c r="F107" s="208">
        <f t="shared" si="9"/>
        <v>350.58000000000004</v>
      </c>
      <c r="G107" s="197">
        <f t="shared" si="8"/>
        <v>1988.3715999999999</v>
      </c>
      <c r="H107" s="210">
        <f t="shared" si="6"/>
        <v>-0.16000000000002501</v>
      </c>
      <c r="I107" s="210">
        <f t="shared" si="7"/>
        <v>0.69999999999999396</v>
      </c>
      <c r="J107" s="197">
        <v>1988.3715999999999</v>
      </c>
      <c r="K107" s="199">
        <v>-7.78</v>
      </c>
      <c r="L107" s="199">
        <v>-7.85</v>
      </c>
      <c r="M107" s="199">
        <v>-7.77</v>
      </c>
      <c r="N107" s="199">
        <v>-7.73</v>
      </c>
      <c r="O107" s="208">
        <f t="shared" si="5"/>
        <v>-7.79</v>
      </c>
    </row>
    <row r="108" spans="1:15" x14ac:dyDescent="0.25">
      <c r="A108" s="197">
        <v>1988.4563000000001</v>
      </c>
      <c r="B108" s="199">
        <v>351.43</v>
      </c>
      <c r="C108" s="199">
        <v>351.61</v>
      </c>
      <c r="D108" s="199">
        <v>351.27</v>
      </c>
      <c r="E108" s="199">
        <v>349.93</v>
      </c>
      <c r="F108" s="208">
        <f t="shared" si="9"/>
        <v>350.77</v>
      </c>
      <c r="G108" s="197">
        <f t="shared" si="8"/>
        <v>1988.4563000000001</v>
      </c>
      <c r="H108" s="210">
        <f t="shared" si="6"/>
        <v>-0.18000000000000682</v>
      </c>
      <c r="I108" s="210">
        <f t="shared" si="7"/>
        <v>0.69999999999999396</v>
      </c>
      <c r="J108" s="197">
        <v>1988.4563000000001</v>
      </c>
      <c r="K108" s="199">
        <v>-7.78</v>
      </c>
      <c r="L108" s="199">
        <v>-7.85</v>
      </c>
      <c r="M108" s="199">
        <v>-7.77</v>
      </c>
      <c r="N108" s="199">
        <v>-7.74</v>
      </c>
      <c r="O108" s="208">
        <f t="shared" si="5"/>
        <v>-7.7949999999999999</v>
      </c>
    </row>
    <row r="109" spans="1:15" x14ac:dyDescent="0.25">
      <c r="A109" s="197">
        <v>1988.5382999999999</v>
      </c>
      <c r="B109" s="199">
        <v>351.59</v>
      </c>
      <c r="C109" s="199">
        <v>351.78</v>
      </c>
      <c r="D109" s="199">
        <v>351.43</v>
      </c>
      <c r="E109" s="199">
        <v>350.09</v>
      </c>
      <c r="F109" s="208">
        <f t="shared" si="9"/>
        <v>350.93499999999995</v>
      </c>
      <c r="G109" s="197">
        <f t="shared" si="8"/>
        <v>1988.5382999999999</v>
      </c>
      <c r="H109" s="210">
        <f t="shared" si="6"/>
        <v>-0.18999999999999773</v>
      </c>
      <c r="I109" s="210">
        <f t="shared" si="7"/>
        <v>0.59999999999999609</v>
      </c>
      <c r="J109" s="197">
        <v>1988.5382999999999</v>
      </c>
      <c r="K109" s="199">
        <v>-7.79</v>
      </c>
      <c r="L109" s="199">
        <v>-7.85</v>
      </c>
      <c r="M109" s="199">
        <v>-7.78</v>
      </c>
      <c r="N109" s="199">
        <v>-7.74</v>
      </c>
      <c r="O109" s="208">
        <f t="shared" si="5"/>
        <v>-7.7949999999999999</v>
      </c>
    </row>
    <row r="110" spans="1:15" x14ac:dyDescent="0.25">
      <c r="A110" s="197">
        <v>1988.623</v>
      </c>
      <c r="B110" s="199">
        <v>351.74</v>
      </c>
      <c r="C110" s="199">
        <v>351.93</v>
      </c>
      <c r="D110" s="199">
        <v>351.58</v>
      </c>
      <c r="E110" s="199">
        <v>350.27</v>
      </c>
      <c r="F110" s="208">
        <f t="shared" si="9"/>
        <v>351.1</v>
      </c>
      <c r="G110" s="197">
        <f t="shared" si="8"/>
        <v>1988.623</v>
      </c>
      <c r="H110" s="210">
        <f t="shared" si="6"/>
        <v>-0.18999999999999773</v>
      </c>
      <c r="I110" s="210">
        <f t="shared" si="7"/>
        <v>0.70000000000000284</v>
      </c>
      <c r="J110" s="197">
        <v>1988.623</v>
      </c>
      <c r="K110" s="199">
        <v>-7.79</v>
      </c>
      <c r="L110" s="199">
        <v>-7.86</v>
      </c>
      <c r="M110" s="199">
        <v>-7.78</v>
      </c>
      <c r="N110" s="199">
        <v>-7.74</v>
      </c>
      <c r="O110" s="208">
        <f t="shared" si="5"/>
        <v>-7.8000000000000007</v>
      </c>
    </row>
    <row r="111" spans="1:15" x14ac:dyDescent="0.25">
      <c r="A111" s="197">
        <v>1988.7076999999999</v>
      </c>
      <c r="B111" s="199">
        <v>351.88</v>
      </c>
      <c r="C111" s="199">
        <v>352.05</v>
      </c>
      <c r="D111" s="199">
        <v>351.73</v>
      </c>
      <c r="E111" s="199">
        <v>350.45</v>
      </c>
      <c r="F111" s="208">
        <f t="shared" si="9"/>
        <v>351.25</v>
      </c>
      <c r="G111" s="197">
        <f t="shared" si="8"/>
        <v>1988.7076999999999</v>
      </c>
      <c r="H111" s="210">
        <f t="shared" si="6"/>
        <v>-0.17000000000001592</v>
      </c>
      <c r="I111" s="210">
        <f t="shared" si="7"/>
        <v>0.70000000000000284</v>
      </c>
      <c r="J111" s="197">
        <v>1988.7076999999999</v>
      </c>
      <c r="K111" s="199">
        <v>-7.79</v>
      </c>
      <c r="L111" s="199">
        <v>-7.86</v>
      </c>
      <c r="M111" s="199">
        <v>-7.78</v>
      </c>
      <c r="N111" s="199">
        <v>-7.75</v>
      </c>
      <c r="O111" s="208">
        <f t="shared" si="5"/>
        <v>-7.8049999999999997</v>
      </c>
    </row>
    <row r="112" spans="1:15" x14ac:dyDescent="0.25">
      <c r="A112" s="197">
        <v>1988.7896000000001</v>
      </c>
      <c r="B112" s="199">
        <v>351.99</v>
      </c>
      <c r="C112" s="199">
        <v>352.14</v>
      </c>
      <c r="D112" s="199">
        <v>351.88</v>
      </c>
      <c r="E112" s="199">
        <v>350.61</v>
      </c>
      <c r="F112" s="208">
        <f t="shared" si="9"/>
        <v>351.375</v>
      </c>
      <c r="G112" s="197">
        <f t="shared" si="8"/>
        <v>1988.7896000000001</v>
      </c>
      <c r="H112" s="210">
        <f t="shared" si="6"/>
        <v>-0.14999999999997726</v>
      </c>
      <c r="I112" s="210">
        <f t="shared" si="7"/>
        <v>0.70000000000000284</v>
      </c>
      <c r="J112" s="197">
        <v>1988.7896000000001</v>
      </c>
      <c r="K112" s="199">
        <v>-7.79</v>
      </c>
      <c r="L112" s="199">
        <v>-7.86</v>
      </c>
      <c r="M112" s="199">
        <v>-7.79</v>
      </c>
      <c r="N112" s="199">
        <v>-7.75</v>
      </c>
      <c r="O112" s="208">
        <f t="shared" si="5"/>
        <v>-7.8049999999999997</v>
      </c>
    </row>
    <row r="113" spans="1:15" x14ac:dyDescent="0.25">
      <c r="A113" s="197">
        <v>1988.8742999999999</v>
      </c>
      <c r="B113" s="199">
        <v>352.1</v>
      </c>
      <c r="C113" s="199">
        <v>352.23</v>
      </c>
      <c r="D113" s="199">
        <v>352.03</v>
      </c>
      <c r="E113" s="199">
        <v>350.78</v>
      </c>
      <c r="F113" s="208">
        <f t="shared" si="9"/>
        <v>351.505</v>
      </c>
      <c r="G113" s="197">
        <f t="shared" si="8"/>
        <v>1988.8742999999999</v>
      </c>
      <c r="H113" s="210">
        <f t="shared" si="6"/>
        <v>-0.12999999999999545</v>
      </c>
      <c r="I113" s="210">
        <f t="shared" si="7"/>
        <v>0.70000000000000284</v>
      </c>
      <c r="J113" s="197">
        <v>1988.8742999999999</v>
      </c>
      <c r="K113" s="199">
        <v>-7.79</v>
      </c>
      <c r="L113" s="199">
        <v>-7.86</v>
      </c>
      <c r="M113" s="199">
        <v>-7.79</v>
      </c>
      <c r="N113" s="199">
        <v>-7.75</v>
      </c>
      <c r="O113" s="208">
        <f t="shared" si="5"/>
        <v>-7.8049999999999997</v>
      </c>
    </row>
    <row r="114" spans="1:15" x14ac:dyDescent="0.25">
      <c r="A114" s="197">
        <v>1988.9563000000001</v>
      </c>
      <c r="B114" s="199">
        <v>352.2</v>
      </c>
      <c r="C114" s="199">
        <v>352.3</v>
      </c>
      <c r="D114" s="199">
        <v>352.16</v>
      </c>
      <c r="E114" s="199">
        <v>350.93</v>
      </c>
      <c r="F114" s="208">
        <f t="shared" si="9"/>
        <v>351.61500000000001</v>
      </c>
      <c r="G114" s="197">
        <f t="shared" si="8"/>
        <v>1988.9563000000001</v>
      </c>
      <c r="H114" s="210">
        <f t="shared" si="6"/>
        <v>-0.10000000000002274</v>
      </c>
      <c r="I114" s="210">
        <f t="shared" si="7"/>
        <v>0.60000000000000497</v>
      </c>
      <c r="J114" s="197">
        <v>1988.9563000000001</v>
      </c>
      <c r="K114" s="199">
        <v>-7.8</v>
      </c>
      <c r="L114" s="199">
        <v>-7.86</v>
      </c>
      <c r="M114" s="199">
        <v>-7.79</v>
      </c>
      <c r="N114" s="199">
        <v>-7.75</v>
      </c>
      <c r="O114" s="208">
        <f t="shared" si="5"/>
        <v>-7.8049999999999997</v>
      </c>
    </row>
    <row r="115" spans="1:15" x14ac:dyDescent="0.25">
      <c r="A115" s="197">
        <v>1989.0410999999999</v>
      </c>
      <c r="B115" s="199">
        <v>352.31</v>
      </c>
      <c r="C115" s="199">
        <v>352.39</v>
      </c>
      <c r="D115" s="199">
        <v>352.29</v>
      </c>
      <c r="E115" s="199">
        <v>351.07</v>
      </c>
      <c r="F115" s="208">
        <f t="shared" si="9"/>
        <v>351.73</v>
      </c>
      <c r="G115" s="197">
        <f t="shared" si="8"/>
        <v>1989.0410999999999</v>
      </c>
      <c r="H115" s="210">
        <f t="shared" si="6"/>
        <v>-7.9999999999984084E-2</v>
      </c>
      <c r="I115" s="210">
        <f t="shared" si="7"/>
        <v>0.60000000000000497</v>
      </c>
      <c r="J115" s="197">
        <v>1989.0410999999999</v>
      </c>
      <c r="K115" s="199">
        <v>-7.8</v>
      </c>
      <c r="L115" s="199">
        <v>-7.86</v>
      </c>
      <c r="M115" s="199">
        <v>-7.79</v>
      </c>
      <c r="N115" s="199">
        <v>-7.76</v>
      </c>
      <c r="O115" s="208">
        <f t="shared" si="5"/>
        <v>-7.8100000000000005</v>
      </c>
    </row>
    <row r="116" spans="1:15" x14ac:dyDescent="0.25">
      <c r="A116" s="197">
        <v>1989.126</v>
      </c>
      <c r="B116" s="199">
        <v>352.41</v>
      </c>
      <c r="C116" s="199">
        <v>352.48</v>
      </c>
      <c r="D116" s="199">
        <v>352.42</v>
      </c>
      <c r="E116" s="199">
        <v>351.19</v>
      </c>
      <c r="F116" s="208">
        <f t="shared" si="9"/>
        <v>351.83500000000004</v>
      </c>
      <c r="G116" s="197">
        <f t="shared" si="8"/>
        <v>1989.126</v>
      </c>
      <c r="H116" s="210">
        <f t="shared" si="6"/>
        <v>-6.9999999999993179E-2</v>
      </c>
      <c r="I116" s="210">
        <f t="shared" si="7"/>
        <v>0.60000000000000497</v>
      </c>
      <c r="J116" s="197">
        <v>1989.126</v>
      </c>
      <c r="K116" s="199">
        <v>-7.8</v>
      </c>
      <c r="L116" s="199">
        <v>-7.86</v>
      </c>
      <c r="M116" s="199">
        <v>-7.8</v>
      </c>
      <c r="N116" s="199">
        <v>-7.76</v>
      </c>
      <c r="O116" s="208">
        <f t="shared" si="5"/>
        <v>-7.8100000000000005</v>
      </c>
    </row>
    <row r="117" spans="1:15" x14ac:dyDescent="0.25">
      <c r="A117" s="197">
        <v>1989.2027</v>
      </c>
      <c r="B117" s="199">
        <v>352.5</v>
      </c>
      <c r="C117" s="199">
        <v>352.58</v>
      </c>
      <c r="D117" s="199">
        <v>352.52</v>
      </c>
      <c r="E117" s="199">
        <v>351.28</v>
      </c>
      <c r="F117" s="212">
        <f t="shared" si="9"/>
        <v>351.92999999999995</v>
      </c>
      <c r="G117" s="197">
        <f t="shared" si="8"/>
        <v>1989.2027</v>
      </c>
      <c r="H117" s="210">
        <f t="shared" si="6"/>
        <v>-7.9999999999984084E-2</v>
      </c>
      <c r="I117" s="210">
        <f t="shared" si="7"/>
        <v>0.60000000000000497</v>
      </c>
      <c r="J117" s="197">
        <v>1989.2027</v>
      </c>
      <c r="K117" s="199">
        <v>-7.8</v>
      </c>
      <c r="L117" s="199">
        <v>-7.86</v>
      </c>
      <c r="M117" s="199">
        <v>-7.8</v>
      </c>
      <c r="N117" s="199">
        <v>-7.76</v>
      </c>
      <c r="O117" s="208">
        <f t="shared" si="5"/>
        <v>-7.8100000000000005</v>
      </c>
    </row>
    <row r="118" spans="1:15" x14ac:dyDescent="0.25">
      <c r="A118" s="197">
        <v>1989.2877000000001</v>
      </c>
      <c r="B118" s="199">
        <v>352.6</v>
      </c>
      <c r="C118" s="199">
        <v>352.71</v>
      </c>
      <c r="D118" s="199">
        <v>352.63</v>
      </c>
      <c r="E118" s="199">
        <v>351.36</v>
      </c>
      <c r="F118" s="208">
        <f t="shared" si="9"/>
        <v>352.03499999999997</v>
      </c>
      <c r="G118" s="197">
        <f t="shared" si="8"/>
        <v>1989.2877000000001</v>
      </c>
      <c r="H118" s="210">
        <f t="shared" si="6"/>
        <v>-0.1099999999999568</v>
      </c>
      <c r="I118" s="210">
        <f t="shared" si="7"/>
        <v>0.60000000000000497</v>
      </c>
      <c r="J118" s="197">
        <v>1989.2877000000001</v>
      </c>
      <c r="K118" s="199">
        <v>-7.8</v>
      </c>
      <c r="L118" s="199">
        <v>-7.86</v>
      </c>
      <c r="M118" s="199">
        <v>-7.8</v>
      </c>
      <c r="N118" s="199">
        <v>-7.76</v>
      </c>
      <c r="O118" s="208">
        <f t="shared" si="5"/>
        <v>-7.8100000000000005</v>
      </c>
    </row>
    <row r="119" spans="1:15" x14ac:dyDescent="0.25">
      <c r="A119" s="197">
        <v>1989.3698999999999</v>
      </c>
      <c r="B119" s="199">
        <v>352.7</v>
      </c>
      <c r="C119" s="199">
        <v>352.84</v>
      </c>
      <c r="D119" s="199">
        <v>352.73</v>
      </c>
      <c r="E119" s="199">
        <v>351.43</v>
      </c>
      <c r="F119" s="208">
        <f t="shared" si="9"/>
        <v>352.13499999999999</v>
      </c>
      <c r="G119" s="197">
        <f t="shared" si="8"/>
        <v>1989.3698999999999</v>
      </c>
      <c r="H119" s="210">
        <f t="shared" si="6"/>
        <v>-0.13999999999998636</v>
      </c>
      <c r="I119" s="210">
        <f t="shared" si="7"/>
        <v>0.60000000000000497</v>
      </c>
      <c r="J119" s="197">
        <v>1989.3698999999999</v>
      </c>
      <c r="K119" s="199">
        <v>-7.8</v>
      </c>
      <c r="L119" s="199">
        <v>-7.86</v>
      </c>
      <c r="M119" s="199">
        <v>-7.79</v>
      </c>
      <c r="N119" s="199">
        <v>-7.76</v>
      </c>
      <c r="O119" s="208">
        <f t="shared" si="5"/>
        <v>-7.8100000000000005</v>
      </c>
    </row>
    <row r="120" spans="1:15" x14ac:dyDescent="0.25">
      <c r="A120" s="197">
        <v>1989.4548</v>
      </c>
      <c r="B120" s="199">
        <v>352.8</v>
      </c>
      <c r="C120" s="199">
        <v>352.98</v>
      </c>
      <c r="D120" s="199">
        <v>352.84</v>
      </c>
      <c r="E120" s="199">
        <v>351.49</v>
      </c>
      <c r="F120" s="208">
        <f t="shared" si="9"/>
        <v>352.23500000000001</v>
      </c>
      <c r="G120" s="197">
        <f t="shared" si="8"/>
        <v>1989.4548</v>
      </c>
      <c r="H120" s="210">
        <f t="shared" si="6"/>
        <v>-0.18000000000000682</v>
      </c>
      <c r="I120" s="210">
        <f t="shared" si="7"/>
        <v>0.50000000000000711</v>
      </c>
      <c r="J120" s="197">
        <v>1989.4548</v>
      </c>
      <c r="K120" s="199">
        <v>-7.81</v>
      </c>
      <c r="L120" s="199">
        <v>-7.86</v>
      </c>
      <c r="M120" s="199">
        <v>-7.79</v>
      </c>
      <c r="N120" s="199">
        <v>-7.76</v>
      </c>
      <c r="O120" s="208">
        <f t="shared" ref="O120:O183" si="10">0.5*(N120+L120)</f>
        <v>-7.8100000000000005</v>
      </c>
    </row>
    <row r="121" spans="1:15" x14ac:dyDescent="0.25">
      <c r="A121" s="197">
        <v>1989.537</v>
      </c>
      <c r="B121" s="199">
        <v>352.89</v>
      </c>
      <c r="C121" s="199">
        <v>353.11</v>
      </c>
      <c r="D121" s="199">
        <v>352.94</v>
      </c>
      <c r="E121" s="199">
        <v>351.54</v>
      </c>
      <c r="F121" s="208">
        <f t="shared" si="9"/>
        <v>352.32500000000005</v>
      </c>
      <c r="G121" s="197">
        <f t="shared" si="8"/>
        <v>1989.537</v>
      </c>
      <c r="H121" s="210">
        <f t="shared" si="6"/>
        <v>-0.22000000000002728</v>
      </c>
      <c r="I121" s="210">
        <f t="shared" si="7"/>
        <v>0.60000000000000497</v>
      </c>
      <c r="J121" s="197">
        <v>1989.537</v>
      </c>
      <c r="K121" s="199">
        <v>-7.81</v>
      </c>
      <c r="L121" s="199">
        <v>-7.87</v>
      </c>
      <c r="M121" s="199">
        <v>-7.79</v>
      </c>
      <c r="N121" s="199">
        <v>-7.76</v>
      </c>
      <c r="O121" s="208">
        <f t="shared" si="10"/>
        <v>-7.8149999999999995</v>
      </c>
    </row>
    <row r="122" spans="1:15" x14ac:dyDescent="0.25">
      <c r="A122" s="197">
        <v>1989.6219000000001</v>
      </c>
      <c r="B122" s="199">
        <v>352.98</v>
      </c>
      <c r="C122" s="199">
        <v>353.25</v>
      </c>
      <c r="D122" s="199">
        <v>353.04</v>
      </c>
      <c r="E122" s="199">
        <v>351.6</v>
      </c>
      <c r="F122" s="208">
        <f t="shared" si="9"/>
        <v>352.42500000000001</v>
      </c>
      <c r="G122" s="197">
        <f t="shared" si="8"/>
        <v>1989.6219000000001</v>
      </c>
      <c r="H122" s="210">
        <f t="shared" si="6"/>
        <v>-0.26999999999998181</v>
      </c>
      <c r="I122" s="210">
        <f t="shared" si="7"/>
        <v>0.60000000000000497</v>
      </c>
      <c r="J122" s="197">
        <v>1989.6219000000001</v>
      </c>
      <c r="K122" s="199">
        <v>-7.81</v>
      </c>
      <c r="L122" s="199">
        <v>-7.87</v>
      </c>
      <c r="M122" s="199">
        <v>-7.79</v>
      </c>
      <c r="N122" s="199">
        <v>-7.76</v>
      </c>
      <c r="O122" s="208">
        <f t="shared" si="10"/>
        <v>-7.8149999999999995</v>
      </c>
    </row>
    <row r="123" spans="1:15" x14ac:dyDescent="0.25">
      <c r="A123" s="197">
        <v>1989.7067999999999</v>
      </c>
      <c r="B123" s="199">
        <v>353.08</v>
      </c>
      <c r="C123" s="199">
        <v>353.4</v>
      </c>
      <c r="D123" s="199">
        <v>353.15</v>
      </c>
      <c r="E123" s="199">
        <v>351.67</v>
      </c>
      <c r="F123" s="208">
        <f t="shared" si="9"/>
        <v>352.53499999999997</v>
      </c>
      <c r="G123" s="197">
        <f t="shared" si="8"/>
        <v>1989.7067999999999</v>
      </c>
      <c r="H123" s="210">
        <f t="shared" si="6"/>
        <v>-0.31999999999999318</v>
      </c>
      <c r="I123" s="210">
        <f t="shared" si="7"/>
        <v>0.49999999999999822</v>
      </c>
      <c r="J123" s="197">
        <v>1989.7067999999999</v>
      </c>
      <c r="K123" s="199">
        <v>-7.82</v>
      </c>
      <c r="L123" s="199">
        <v>-7.87</v>
      </c>
      <c r="M123" s="199">
        <v>-7.79</v>
      </c>
      <c r="N123" s="199">
        <v>-7.76</v>
      </c>
      <c r="O123" s="208">
        <f t="shared" si="10"/>
        <v>-7.8149999999999995</v>
      </c>
    </row>
    <row r="124" spans="1:15" x14ac:dyDescent="0.25">
      <c r="A124" s="197">
        <v>1989.789</v>
      </c>
      <c r="B124" s="199">
        <v>353.18</v>
      </c>
      <c r="C124" s="199">
        <v>353.53</v>
      </c>
      <c r="D124" s="199">
        <v>353.25</v>
      </c>
      <c r="E124" s="199">
        <v>351.75</v>
      </c>
      <c r="F124" s="208">
        <f t="shared" si="9"/>
        <v>352.64</v>
      </c>
      <c r="G124" s="197">
        <f t="shared" si="8"/>
        <v>1989.789</v>
      </c>
      <c r="H124" s="210">
        <f t="shared" si="6"/>
        <v>-0.34999999999996589</v>
      </c>
      <c r="I124" s="210">
        <f t="shared" si="7"/>
        <v>0.49999999999999822</v>
      </c>
      <c r="J124" s="197">
        <v>1989.789</v>
      </c>
      <c r="K124" s="199">
        <v>-7.82</v>
      </c>
      <c r="L124" s="199">
        <v>-7.87</v>
      </c>
      <c r="M124" s="199">
        <v>-7.78</v>
      </c>
      <c r="N124" s="199">
        <v>-7.76</v>
      </c>
      <c r="O124" s="208">
        <f t="shared" si="10"/>
        <v>-7.8149999999999995</v>
      </c>
    </row>
    <row r="125" spans="1:15" x14ac:dyDescent="0.25">
      <c r="A125" s="197">
        <v>1989.874</v>
      </c>
      <c r="B125" s="199">
        <v>353.3</v>
      </c>
      <c r="C125" s="199">
        <v>353.68</v>
      </c>
      <c r="D125" s="199">
        <v>353.35</v>
      </c>
      <c r="E125" s="199">
        <v>351.86</v>
      </c>
      <c r="F125" s="208">
        <f t="shared" si="9"/>
        <v>352.77</v>
      </c>
      <c r="G125" s="197">
        <f t="shared" si="8"/>
        <v>1989.874</v>
      </c>
      <c r="H125" s="210">
        <f t="shared" si="6"/>
        <v>-0.37999999999999545</v>
      </c>
      <c r="I125" s="210">
        <f t="shared" si="7"/>
        <v>0.49999999999999822</v>
      </c>
      <c r="J125" s="197">
        <v>1989.874</v>
      </c>
      <c r="K125" s="199">
        <v>-7.82</v>
      </c>
      <c r="L125" s="199">
        <v>-7.87</v>
      </c>
      <c r="M125" s="199">
        <v>-7.78</v>
      </c>
      <c r="N125" s="199">
        <v>-7.76</v>
      </c>
      <c r="O125" s="208">
        <f t="shared" si="10"/>
        <v>-7.8149999999999995</v>
      </c>
    </row>
    <row r="126" spans="1:15" x14ac:dyDescent="0.25">
      <c r="A126" s="197">
        <v>1989.9562000000001</v>
      </c>
      <c r="B126" s="199">
        <v>353.43</v>
      </c>
      <c r="C126" s="199">
        <v>353.83</v>
      </c>
      <c r="D126" s="199">
        <v>353.45</v>
      </c>
      <c r="E126" s="199">
        <v>351.97</v>
      </c>
      <c r="F126" s="208">
        <f t="shared" si="9"/>
        <v>352.9</v>
      </c>
      <c r="G126" s="197">
        <f t="shared" si="8"/>
        <v>1989.9562000000001</v>
      </c>
      <c r="H126" s="210">
        <f t="shared" si="6"/>
        <v>-0.39999999999997726</v>
      </c>
      <c r="I126" s="210">
        <f t="shared" si="7"/>
        <v>0.49999999999999822</v>
      </c>
      <c r="J126" s="197">
        <v>1989.9562000000001</v>
      </c>
      <c r="K126" s="199">
        <v>-7.83</v>
      </c>
      <c r="L126" s="199">
        <v>-7.88</v>
      </c>
      <c r="M126" s="199">
        <v>-7.78</v>
      </c>
      <c r="N126" s="199">
        <v>-7.76</v>
      </c>
      <c r="O126" s="208">
        <f t="shared" si="10"/>
        <v>-7.82</v>
      </c>
    </row>
    <row r="127" spans="1:15" x14ac:dyDescent="0.25">
      <c r="A127" s="197">
        <v>1990.0410999999999</v>
      </c>
      <c r="B127" s="199">
        <v>353.56</v>
      </c>
      <c r="C127" s="199">
        <v>353.98</v>
      </c>
      <c r="D127" s="199">
        <v>353.55</v>
      </c>
      <c r="E127" s="199">
        <v>352.1</v>
      </c>
      <c r="F127" s="208">
        <f t="shared" si="9"/>
        <v>353.04</v>
      </c>
      <c r="G127" s="197">
        <f t="shared" si="8"/>
        <v>1990.0410999999999</v>
      </c>
      <c r="H127" s="210">
        <f t="shared" si="6"/>
        <v>-0.42000000000001592</v>
      </c>
      <c r="I127" s="210">
        <f t="shared" si="7"/>
        <v>0.49999999999999822</v>
      </c>
      <c r="J127" s="197">
        <v>1990.0410999999999</v>
      </c>
      <c r="K127" s="199">
        <v>-7.83</v>
      </c>
      <c r="L127" s="199">
        <v>-7.88</v>
      </c>
      <c r="M127" s="199">
        <v>-7.78</v>
      </c>
      <c r="N127" s="199">
        <v>-7.76</v>
      </c>
      <c r="O127" s="208">
        <f t="shared" si="10"/>
        <v>-7.82</v>
      </c>
    </row>
    <row r="128" spans="1:15" x14ac:dyDescent="0.25">
      <c r="A128" s="197">
        <v>1990.126</v>
      </c>
      <c r="B128" s="199">
        <v>353.7</v>
      </c>
      <c r="C128" s="199">
        <v>354.13</v>
      </c>
      <c r="D128" s="199">
        <v>353.66</v>
      </c>
      <c r="E128" s="199">
        <v>352.26</v>
      </c>
      <c r="F128" s="208">
        <f t="shared" si="9"/>
        <v>353.19499999999999</v>
      </c>
      <c r="G128" s="197">
        <f t="shared" si="8"/>
        <v>1990.126</v>
      </c>
      <c r="H128" s="210">
        <f t="shared" si="6"/>
        <v>-0.43000000000000682</v>
      </c>
      <c r="I128" s="210">
        <f t="shared" si="7"/>
        <v>0.49999999999999822</v>
      </c>
      <c r="J128" s="197">
        <v>1990.126</v>
      </c>
      <c r="K128" s="199">
        <v>-7.83</v>
      </c>
      <c r="L128" s="199">
        <v>-7.88</v>
      </c>
      <c r="M128" s="199">
        <v>-7.78</v>
      </c>
      <c r="N128" s="199">
        <v>-7.77</v>
      </c>
      <c r="O128" s="208">
        <f t="shared" si="10"/>
        <v>-7.8249999999999993</v>
      </c>
    </row>
    <row r="129" spans="1:15" x14ac:dyDescent="0.25">
      <c r="A129" s="211">
        <v>1990.2027</v>
      </c>
      <c r="B129" s="199">
        <v>353.82</v>
      </c>
      <c r="C129" s="199">
        <v>354.26</v>
      </c>
      <c r="D129" s="199">
        <v>353.75</v>
      </c>
      <c r="E129" s="199">
        <v>352.4</v>
      </c>
      <c r="F129" s="212">
        <f t="shared" si="9"/>
        <v>353.33</v>
      </c>
      <c r="G129" s="197">
        <f t="shared" si="8"/>
        <v>1990.2027</v>
      </c>
      <c r="H129" s="210">
        <f t="shared" si="6"/>
        <v>-0.43999999999999773</v>
      </c>
      <c r="I129" s="210">
        <f t="shared" si="7"/>
        <v>0.49999999999999822</v>
      </c>
      <c r="J129" s="197">
        <v>1990.2027</v>
      </c>
      <c r="K129" s="199">
        <v>-7.84</v>
      </c>
      <c r="L129" s="199">
        <v>-7.89</v>
      </c>
      <c r="M129" s="199">
        <v>-7.78</v>
      </c>
      <c r="N129" s="199">
        <v>-7.77</v>
      </c>
      <c r="O129" s="208">
        <f t="shared" si="10"/>
        <v>-7.83</v>
      </c>
    </row>
    <row r="130" spans="1:15" x14ac:dyDescent="0.25">
      <c r="A130" s="197">
        <v>1990.2877000000001</v>
      </c>
      <c r="B130" s="199">
        <v>353.95</v>
      </c>
      <c r="C130" s="199">
        <v>354.4</v>
      </c>
      <c r="D130" s="199">
        <v>353.84</v>
      </c>
      <c r="E130" s="199">
        <v>352.57</v>
      </c>
      <c r="F130" s="208">
        <f t="shared" si="9"/>
        <v>353.48500000000001</v>
      </c>
      <c r="G130" s="197">
        <f t="shared" si="8"/>
        <v>1990.2877000000001</v>
      </c>
      <c r="H130" s="210">
        <f t="shared" si="6"/>
        <v>-0.44999999999998863</v>
      </c>
      <c r="I130" s="210">
        <f t="shared" si="7"/>
        <v>0.49999999999999822</v>
      </c>
      <c r="J130" s="197">
        <v>1990.2877000000001</v>
      </c>
      <c r="K130" s="199">
        <v>-7.84</v>
      </c>
      <c r="L130" s="199">
        <v>-7.89</v>
      </c>
      <c r="M130" s="199">
        <v>-7.77</v>
      </c>
      <c r="N130" s="199">
        <v>-7.77</v>
      </c>
      <c r="O130" s="208">
        <f t="shared" si="10"/>
        <v>-7.83</v>
      </c>
    </row>
    <row r="131" spans="1:15" x14ac:dyDescent="0.25">
      <c r="A131" s="213">
        <v>1990.3698999999999</v>
      </c>
      <c r="B131" s="199">
        <v>354.07</v>
      </c>
      <c r="C131" s="199">
        <v>354.54</v>
      </c>
      <c r="D131" s="199">
        <v>353.93</v>
      </c>
      <c r="E131" s="199">
        <v>352.73</v>
      </c>
      <c r="F131" s="208">
        <f t="shared" si="9"/>
        <v>353.63499999999999</v>
      </c>
      <c r="G131" s="197">
        <f t="shared" si="8"/>
        <v>1990.3698999999999</v>
      </c>
      <c r="H131" s="210">
        <f t="shared" si="6"/>
        <v>-0.47000000000002728</v>
      </c>
      <c r="I131" s="210">
        <f t="shared" si="7"/>
        <v>0.49999999999999822</v>
      </c>
      <c r="J131" s="197">
        <v>1990.3698999999999</v>
      </c>
      <c r="K131" s="199">
        <v>-7.84</v>
      </c>
      <c r="L131" s="199">
        <v>-7.89</v>
      </c>
      <c r="M131" s="199">
        <v>-7.77</v>
      </c>
      <c r="N131" s="199">
        <v>-7.77</v>
      </c>
      <c r="O131" s="208">
        <f t="shared" si="10"/>
        <v>-7.83</v>
      </c>
    </row>
    <row r="132" spans="1:15" x14ac:dyDescent="0.25">
      <c r="A132" s="197">
        <v>1990.4548</v>
      </c>
      <c r="B132" s="199">
        <v>354.2</v>
      </c>
      <c r="C132" s="199">
        <v>354.68</v>
      </c>
      <c r="D132" s="199">
        <v>354.04</v>
      </c>
      <c r="E132" s="199">
        <v>352.9</v>
      </c>
      <c r="F132" s="208">
        <f t="shared" si="9"/>
        <v>353.78999999999996</v>
      </c>
      <c r="G132" s="197">
        <f t="shared" si="8"/>
        <v>1990.4548</v>
      </c>
      <c r="H132" s="210">
        <f t="shared" si="6"/>
        <v>-0.48000000000001819</v>
      </c>
      <c r="I132" s="210">
        <f t="shared" si="7"/>
        <v>0.49999999999999822</v>
      </c>
      <c r="J132" s="197">
        <v>1990.4548</v>
      </c>
      <c r="K132" s="199">
        <v>-7.84</v>
      </c>
      <c r="L132" s="199">
        <v>-7.89</v>
      </c>
      <c r="M132" s="199">
        <v>-7.77</v>
      </c>
      <c r="N132" s="199">
        <v>-7.77</v>
      </c>
      <c r="O132" s="208">
        <f t="shared" si="10"/>
        <v>-7.83</v>
      </c>
    </row>
    <row r="133" spans="1:15" x14ac:dyDescent="0.25">
      <c r="A133" s="197">
        <v>1990.537</v>
      </c>
      <c r="B133" s="199">
        <v>354.31</v>
      </c>
      <c r="C133" s="199">
        <v>354.81</v>
      </c>
      <c r="D133" s="199">
        <v>354.14</v>
      </c>
      <c r="E133" s="199">
        <v>353.05</v>
      </c>
      <c r="F133" s="208">
        <f t="shared" si="9"/>
        <v>353.93</v>
      </c>
      <c r="G133" s="197">
        <f t="shared" si="8"/>
        <v>1990.537</v>
      </c>
      <c r="H133" s="210">
        <f t="shared" si="6"/>
        <v>-0.5</v>
      </c>
      <c r="I133" s="210">
        <f t="shared" si="7"/>
        <v>0.60000000000000497</v>
      </c>
      <c r="J133" s="197">
        <v>1990.537</v>
      </c>
      <c r="K133" s="199">
        <v>-7.84</v>
      </c>
      <c r="L133" s="199">
        <v>-7.9</v>
      </c>
      <c r="M133" s="199">
        <v>-7.77</v>
      </c>
      <c r="N133" s="199">
        <v>-7.77</v>
      </c>
      <c r="O133" s="208">
        <f t="shared" si="10"/>
        <v>-7.835</v>
      </c>
    </row>
    <row r="134" spans="1:15" x14ac:dyDescent="0.25">
      <c r="A134" s="197">
        <v>1990.6219000000001</v>
      </c>
      <c r="B134" s="199">
        <v>354.44</v>
      </c>
      <c r="C134" s="199">
        <v>354.93</v>
      </c>
      <c r="D134" s="199">
        <v>354.24</v>
      </c>
      <c r="E134" s="199">
        <v>353.2</v>
      </c>
      <c r="F134" s="208">
        <f t="shared" si="9"/>
        <v>354.065</v>
      </c>
      <c r="G134" s="197">
        <f t="shared" si="8"/>
        <v>1990.6219000000001</v>
      </c>
      <c r="H134" s="210">
        <f t="shared" si="6"/>
        <v>-0.49000000000000909</v>
      </c>
      <c r="I134" s="210">
        <f t="shared" si="7"/>
        <v>0.60000000000000497</v>
      </c>
      <c r="J134" s="197">
        <v>1990.6219000000001</v>
      </c>
      <c r="K134" s="199">
        <v>-7.84</v>
      </c>
      <c r="L134" s="199">
        <v>-7.9</v>
      </c>
      <c r="M134" s="199">
        <v>-7.77</v>
      </c>
      <c r="N134" s="199">
        <v>-7.77</v>
      </c>
      <c r="O134" s="208">
        <f t="shared" si="10"/>
        <v>-7.835</v>
      </c>
    </row>
    <row r="135" spans="1:15" x14ac:dyDescent="0.25">
      <c r="A135" s="197">
        <v>1990.7067999999999</v>
      </c>
      <c r="B135" s="199">
        <v>354.56</v>
      </c>
      <c r="C135" s="199">
        <v>355.05</v>
      </c>
      <c r="D135" s="199">
        <v>354.35</v>
      </c>
      <c r="E135" s="199">
        <v>353.35</v>
      </c>
      <c r="F135" s="208">
        <f t="shared" si="9"/>
        <v>354.20000000000005</v>
      </c>
      <c r="G135" s="197">
        <f t="shared" si="8"/>
        <v>1990.7067999999999</v>
      </c>
      <c r="H135" s="210">
        <f t="shared" ref="H135:H198" si="11">B135-C135</f>
        <v>-0.49000000000000909</v>
      </c>
      <c r="I135" s="210">
        <f t="shared" ref="I135:I198" si="12">10*(K135-L135)</f>
        <v>0.59999999999999609</v>
      </c>
      <c r="J135" s="197">
        <v>1990.7067999999999</v>
      </c>
      <c r="K135" s="199">
        <v>-7.83</v>
      </c>
      <c r="L135" s="199">
        <v>-7.89</v>
      </c>
      <c r="M135" s="199">
        <v>-7.76</v>
      </c>
      <c r="N135" s="199">
        <v>-7.77</v>
      </c>
      <c r="O135" s="208">
        <f t="shared" si="10"/>
        <v>-7.83</v>
      </c>
    </row>
    <row r="136" spans="1:15" x14ac:dyDescent="0.25">
      <c r="A136" s="197">
        <v>1990.789</v>
      </c>
      <c r="B136" s="199">
        <v>354.69</v>
      </c>
      <c r="C136" s="199">
        <v>355.15</v>
      </c>
      <c r="D136" s="199">
        <v>354.45</v>
      </c>
      <c r="E136" s="199">
        <v>353.48</v>
      </c>
      <c r="F136" s="208">
        <f t="shared" si="9"/>
        <v>354.315</v>
      </c>
      <c r="G136" s="197">
        <f t="shared" ref="G136:G199" si="13">J136</f>
        <v>1990.789</v>
      </c>
      <c r="H136" s="210">
        <f t="shared" si="11"/>
        <v>-0.45999999999997954</v>
      </c>
      <c r="I136" s="210">
        <f t="shared" si="12"/>
        <v>0.59999999999999609</v>
      </c>
      <c r="J136" s="197">
        <v>1990.789</v>
      </c>
      <c r="K136" s="199">
        <v>-7.83</v>
      </c>
      <c r="L136" s="199">
        <v>-7.89</v>
      </c>
      <c r="M136" s="199">
        <v>-7.76</v>
      </c>
      <c r="N136" s="199">
        <v>-7.77</v>
      </c>
      <c r="O136" s="208">
        <f t="shared" si="10"/>
        <v>-7.83</v>
      </c>
    </row>
    <row r="137" spans="1:15" x14ac:dyDescent="0.25">
      <c r="A137" s="197">
        <v>1990.874</v>
      </c>
      <c r="B137" s="199">
        <v>354.82</v>
      </c>
      <c r="C137" s="199">
        <v>355.25</v>
      </c>
      <c r="D137" s="199">
        <v>354.54</v>
      </c>
      <c r="E137" s="199">
        <v>353.61</v>
      </c>
      <c r="F137" s="208">
        <f t="shared" si="9"/>
        <v>354.43</v>
      </c>
      <c r="G137" s="197">
        <f t="shared" si="13"/>
        <v>1990.874</v>
      </c>
      <c r="H137" s="210">
        <f t="shared" si="11"/>
        <v>-0.43000000000000682</v>
      </c>
      <c r="I137" s="210">
        <f t="shared" si="12"/>
        <v>0.59999999999999609</v>
      </c>
      <c r="J137" s="197">
        <v>1990.874</v>
      </c>
      <c r="K137" s="199">
        <v>-7.83</v>
      </c>
      <c r="L137" s="199">
        <v>-7.89</v>
      </c>
      <c r="M137" s="199">
        <v>-7.76</v>
      </c>
      <c r="N137" s="199">
        <v>-7.77</v>
      </c>
      <c r="O137" s="208">
        <f t="shared" si="10"/>
        <v>-7.83</v>
      </c>
    </row>
    <row r="138" spans="1:15" x14ac:dyDescent="0.25">
      <c r="A138" s="197">
        <v>1990.9562000000001</v>
      </c>
      <c r="B138" s="199">
        <v>354.94</v>
      </c>
      <c r="C138" s="199">
        <v>355.35</v>
      </c>
      <c r="D138" s="199">
        <v>354.63</v>
      </c>
      <c r="E138" s="199">
        <v>353.74</v>
      </c>
      <c r="F138" s="208">
        <f t="shared" si="9"/>
        <v>354.54500000000002</v>
      </c>
      <c r="G138" s="197">
        <f t="shared" si="13"/>
        <v>1990.9562000000001</v>
      </c>
      <c r="H138" s="210">
        <f t="shared" si="11"/>
        <v>-0.41000000000002501</v>
      </c>
      <c r="I138" s="210">
        <f t="shared" si="12"/>
        <v>0.49999999999999822</v>
      </c>
      <c r="J138" s="197">
        <v>1990.9562000000001</v>
      </c>
      <c r="K138" s="199">
        <v>-7.83</v>
      </c>
      <c r="L138" s="199">
        <v>-7.88</v>
      </c>
      <c r="M138" s="199">
        <v>-7.76</v>
      </c>
      <c r="N138" s="199">
        <v>-7.76</v>
      </c>
      <c r="O138" s="208">
        <f t="shared" si="10"/>
        <v>-7.82</v>
      </c>
    </row>
    <row r="139" spans="1:15" x14ac:dyDescent="0.25">
      <c r="A139" s="197">
        <v>1991.0410999999999</v>
      </c>
      <c r="B139" s="199">
        <v>355.07</v>
      </c>
      <c r="C139" s="199">
        <v>355.46</v>
      </c>
      <c r="D139" s="199">
        <v>354.72</v>
      </c>
      <c r="E139" s="199">
        <v>353.85</v>
      </c>
      <c r="F139" s="208">
        <f t="shared" si="9"/>
        <v>354.65499999999997</v>
      </c>
      <c r="G139" s="197">
        <f t="shared" si="13"/>
        <v>1991.0410999999999</v>
      </c>
      <c r="H139" s="210">
        <f t="shared" si="11"/>
        <v>-0.38999999999998636</v>
      </c>
      <c r="I139" s="210">
        <f t="shared" si="12"/>
        <v>0.49999999999999822</v>
      </c>
      <c r="J139" s="197">
        <v>1991.0410999999999</v>
      </c>
      <c r="K139" s="199">
        <v>-7.83</v>
      </c>
      <c r="L139" s="199">
        <v>-7.88</v>
      </c>
      <c r="M139" s="199">
        <v>-7.76</v>
      </c>
      <c r="N139" s="199">
        <v>-7.76</v>
      </c>
      <c r="O139" s="208">
        <f t="shared" si="10"/>
        <v>-7.82</v>
      </c>
    </row>
    <row r="140" spans="1:15" x14ac:dyDescent="0.25">
      <c r="A140" s="197">
        <v>1991.126</v>
      </c>
      <c r="B140" s="199">
        <v>355.19</v>
      </c>
      <c r="C140" s="199">
        <v>355.57</v>
      </c>
      <c r="D140" s="199">
        <v>354.8</v>
      </c>
      <c r="E140" s="199">
        <v>353.95</v>
      </c>
      <c r="F140" s="208">
        <f t="shared" si="9"/>
        <v>354.76</v>
      </c>
      <c r="G140" s="197">
        <f t="shared" si="13"/>
        <v>1991.126</v>
      </c>
      <c r="H140" s="210">
        <f t="shared" si="11"/>
        <v>-0.37999999999999545</v>
      </c>
      <c r="I140" s="210">
        <f t="shared" si="12"/>
        <v>0.59999999999999609</v>
      </c>
      <c r="J140" s="197">
        <v>1991.126</v>
      </c>
      <c r="K140" s="199">
        <v>-7.82</v>
      </c>
      <c r="L140" s="199">
        <v>-7.88</v>
      </c>
      <c r="M140" s="199">
        <v>-7.75</v>
      </c>
      <c r="N140" s="199">
        <v>-7.76</v>
      </c>
      <c r="O140" s="208">
        <f t="shared" si="10"/>
        <v>-7.82</v>
      </c>
    </row>
    <row r="141" spans="1:15" x14ac:dyDescent="0.25">
      <c r="A141" s="197">
        <v>1991.2027</v>
      </c>
      <c r="B141" s="199">
        <v>355.29</v>
      </c>
      <c r="C141" s="199">
        <v>355.67</v>
      </c>
      <c r="D141" s="199">
        <v>354.87</v>
      </c>
      <c r="E141" s="199">
        <v>354.03</v>
      </c>
      <c r="F141" s="212">
        <f t="shared" si="9"/>
        <v>354.85</v>
      </c>
      <c r="G141" s="197">
        <f t="shared" si="13"/>
        <v>1991.2027</v>
      </c>
      <c r="H141" s="210">
        <f t="shared" si="11"/>
        <v>-0.37999999999999545</v>
      </c>
      <c r="I141" s="210">
        <f t="shared" si="12"/>
        <v>0.49999999999999822</v>
      </c>
      <c r="J141" s="197">
        <v>1991.2027</v>
      </c>
      <c r="K141" s="199">
        <v>-7.82</v>
      </c>
      <c r="L141" s="199">
        <v>-7.87</v>
      </c>
      <c r="M141" s="199">
        <v>-7.75</v>
      </c>
      <c r="N141" s="199">
        <v>-7.76</v>
      </c>
      <c r="O141" s="208">
        <f t="shared" si="10"/>
        <v>-7.8149999999999995</v>
      </c>
    </row>
    <row r="142" spans="1:15" x14ac:dyDescent="0.25">
      <c r="A142" s="197">
        <v>1991.2877000000001</v>
      </c>
      <c r="B142" s="199">
        <v>355.39</v>
      </c>
      <c r="C142" s="199">
        <v>355.77</v>
      </c>
      <c r="D142" s="199">
        <v>354.96</v>
      </c>
      <c r="E142" s="199">
        <v>354.1</v>
      </c>
      <c r="F142" s="208">
        <f t="shared" si="9"/>
        <v>354.935</v>
      </c>
      <c r="G142" s="197">
        <f t="shared" si="13"/>
        <v>1991.2877000000001</v>
      </c>
      <c r="H142" s="210">
        <f t="shared" si="11"/>
        <v>-0.37999999999999545</v>
      </c>
      <c r="I142" s="210">
        <f t="shared" si="12"/>
        <v>0.49999999999999822</v>
      </c>
      <c r="J142" s="197">
        <v>1991.2877000000001</v>
      </c>
      <c r="K142" s="199">
        <v>-7.82</v>
      </c>
      <c r="L142" s="199">
        <v>-7.87</v>
      </c>
      <c r="M142" s="199">
        <v>-7.76</v>
      </c>
      <c r="N142" s="199">
        <v>-7.76</v>
      </c>
      <c r="O142" s="208">
        <f t="shared" si="10"/>
        <v>-7.8149999999999995</v>
      </c>
    </row>
    <row r="143" spans="1:15" x14ac:dyDescent="0.25">
      <c r="A143" s="197">
        <v>1991.3698999999999</v>
      </c>
      <c r="B143" s="199">
        <v>355.48</v>
      </c>
      <c r="C143" s="199">
        <v>355.87</v>
      </c>
      <c r="D143" s="199">
        <v>355.05</v>
      </c>
      <c r="E143" s="199">
        <v>354.15</v>
      </c>
      <c r="F143" s="208">
        <f t="shared" si="9"/>
        <v>355.01</v>
      </c>
      <c r="G143" s="197">
        <f t="shared" si="13"/>
        <v>1991.3698999999999</v>
      </c>
      <c r="H143" s="210">
        <f t="shared" si="11"/>
        <v>-0.38999999999998636</v>
      </c>
      <c r="I143" s="210">
        <f t="shared" si="12"/>
        <v>0.49999999999999822</v>
      </c>
      <c r="J143" s="197">
        <v>1991.3698999999999</v>
      </c>
      <c r="K143" s="199">
        <v>-7.82</v>
      </c>
      <c r="L143" s="199">
        <v>-7.87</v>
      </c>
      <c r="M143" s="199">
        <v>-7.76</v>
      </c>
      <c r="N143" s="199">
        <v>-7.75</v>
      </c>
      <c r="O143" s="208">
        <f t="shared" si="10"/>
        <v>-7.8100000000000005</v>
      </c>
    </row>
    <row r="144" spans="1:15" x14ac:dyDescent="0.25">
      <c r="A144" s="197">
        <v>1991.4548</v>
      </c>
      <c r="B144" s="199">
        <v>355.55</v>
      </c>
      <c r="C144" s="199">
        <v>355.96</v>
      </c>
      <c r="D144" s="199">
        <v>355.14</v>
      </c>
      <c r="E144" s="199">
        <v>354.2</v>
      </c>
      <c r="F144" s="208">
        <f t="shared" si="9"/>
        <v>355.08</v>
      </c>
      <c r="G144" s="197">
        <f t="shared" si="13"/>
        <v>1991.4548</v>
      </c>
      <c r="H144" s="210">
        <f t="shared" si="11"/>
        <v>-0.40999999999996817</v>
      </c>
      <c r="I144" s="210">
        <f t="shared" si="12"/>
        <v>0.49999999999999822</v>
      </c>
      <c r="J144" s="197">
        <v>1991.4548</v>
      </c>
      <c r="K144" s="199">
        <v>-7.82</v>
      </c>
      <c r="L144" s="199">
        <v>-7.87</v>
      </c>
      <c r="M144" s="199">
        <v>-7.76</v>
      </c>
      <c r="N144" s="199">
        <v>-7.75</v>
      </c>
      <c r="O144" s="208">
        <f t="shared" si="10"/>
        <v>-7.8100000000000005</v>
      </c>
    </row>
    <row r="145" spans="1:15" x14ac:dyDescent="0.25">
      <c r="A145" s="197">
        <v>1991.537</v>
      </c>
      <c r="B145" s="199">
        <v>355.61</v>
      </c>
      <c r="C145" s="199">
        <v>356.03</v>
      </c>
      <c r="D145" s="199">
        <v>355.23</v>
      </c>
      <c r="E145" s="199">
        <v>354.24</v>
      </c>
      <c r="F145" s="208">
        <f t="shared" si="9"/>
        <v>355.13499999999999</v>
      </c>
      <c r="G145" s="197">
        <f t="shared" si="13"/>
        <v>1991.537</v>
      </c>
      <c r="H145" s="210">
        <f t="shared" si="11"/>
        <v>-0.41999999999995907</v>
      </c>
      <c r="I145" s="210">
        <f t="shared" si="12"/>
        <v>0.49999999999999822</v>
      </c>
      <c r="J145" s="197">
        <v>1991.537</v>
      </c>
      <c r="K145" s="199">
        <v>-7.82</v>
      </c>
      <c r="L145" s="199">
        <v>-7.87</v>
      </c>
      <c r="M145" s="199">
        <v>-7.76</v>
      </c>
      <c r="N145" s="199">
        <v>-7.75</v>
      </c>
      <c r="O145" s="208">
        <f t="shared" si="10"/>
        <v>-7.8100000000000005</v>
      </c>
    </row>
    <row r="146" spans="1:15" x14ac:dyDescent="0.25">
      <c r="A146" s="197">
        <v>1991.6219000000001</v>
      </c>
      <c r="B146" s="199">
        <v>355.68</v>
      </c>
      <c r="C146" s="199">
        <v>356.1</v>
      </c>
      <c r="D146" s="199">
        <v>355.32</v>
      </c>
      <c r="E146" s="199">
        <v>354.28</v>
      </c>
      <c r="F146" s="208">
        <f t="shared" si="9"/>
        <v>355.19</v>
      </c>
      <c r="G146" s="197">
        <f t="shared" si="13"/>
        <v>1991.6219000000001</v>
      </c>
      <c r="H146" s="210">
        <f t="shared" si="11"/>
        <v>-0.42000000000001592</v>
      </c>
      <c r="I146" s="210">
        <f t="shared" si="12"/>
        <v>0.49999999999999822</v>
      </c>
      <c r="J146" s="197">
        <v>1991.6219000000001</v>
      </c>
      <c r="K146" s="199">
        <v>-7.82</v>
      </c>
      <c r="L146" s="199">
        <v>-7.87</v>
      </c>
      <c r="M146" s="199">
        <v>-7.77</v>
      </c>
      <c r="N146" s="199">
        <v>-7.75</v>
      </c>
      <c r="O146" s="208">
        <f t="shared" si="10"/>
        <v>-7.8100000000000005</v>
      </c>
    </row>
    <row r="147" spans="1:15" x14ac:dyDescent="0.25">
      <c r="A147" s="197">
        <v>1991.7067999999999</v>
      </c>
      <c r="B147" s="199">
        <v>355.74</v>
      </c>
      <c r="C147" s="199">
        <v>356.16</v>
      </c>
      <c r="D147" s="199">
        <v>355.41</v>
      </c>
      <c r="E147" s="199">
        <v>354.32</v>
      </c>
      <c r="F147" s="208">
        <f t="shared" si="9"/>
        <v>355.24</v>
      </c>
      <c r="G147" s="197">
        <f t="shared" si="13"/>
        <v>1991.7067999999999</v>
      </c>
      <c r="H147" s="210">
        <f t="shared" si="11"/>
        <v>-0.42000000000001592</v>
      </c>
      <c r="I147" s="210">
        <f t="shared" si="12"/>
        <v>0.49999999999999822</v>
      </c>
      <c r="J147" s="197">
        <v>1991.7067999999999</v>
      </c>
      <c r="K147" s="199">
        <v>-7.82</v>
      </c>
      <c r="L147" s="199">
        <v>-7.87</v>
      </c>
      <c r="M147" s="199">
        <v>-7.77</v>
      </c>
      <c r="N147" s="199">
        <v>-7.75</v>
      </c>
      <c r="O147" s="208">
        <f t="shared" si="10"/>
        <v>-7.8100000000000005</v>
      </c>
    </row>
    <row r="148" spans="1:15" x14ac:dyDescent="0.25">
      <c r="A148" s="197">
        <v>1991.789</v>
      </c>
      <c r="B148" s="199">
        <v>355.81</v>
      </c>
      <c r="C148" s="199">
        <v>356.21</v>
      </c>
      <c r="D148" s="199">
        <v>355.49</v>
      </c>
      <c r="E148" s="199">
        <v>354.37</v>
      </c>
      <c r="F148" s="208">
        <f t="shared" si="9"/>
        <v>355.28999999999996</v>
      </c>
      <c r="G148" s="197">
        <f t="shared" si="13"/>
        <v>1991.789</v>
      </c>
      <c r="H148" s="210">
        <f t="shared" si="11"/>
        <v>-0.39999999999997726</v>
      </c>
      <c r="I148" s="210">
        <f t="shared" si="12"/>
        <v>0.40000000000000036</v>
      </c>
      <c r="J148" s="197">
        <v>1991.789</v>
      </c>
      <c r="K148" s="199">
        <v>-7.83</v>
      </c>
      <c r="L148" s="199">
        <v>-7.87</v>
      </c>
      <c r="M148" s="199">
        <v>-7.78</v>
      </c>
      <c r="N148" s="199">
        <v>-7.75</v>
      </c>
      <c r="O148" s="208">
        <f t="shared" si="10"/>
        <v>-7.8100000000000005</v>
      </c>
    </row>
    <row r="149" spans="1:15" x14ac:dyDescent="0.25">
      <c r="A149" s="197">
        <v>1991.874</v>
      </c>
      <c r="B149" s="199">
        <v>355.89</v>
      </c>
      <c r="C149" s="199">
        <v>356.26</v>
      </c>
      <c r="D149" s="199">
        <v>355.57</v>
      </c>
      <c r="E149" s="199">
        <v>354.43</v>
      </c>
      <c r="F149" s="208">
        <f t="shared" si="9"/>
        <v>355.34500000000003</v>
      </c>
      <c r="G149" s="197">
        <f t="shared" si="13"/>
        <v>1991.874</v>
      </c>
      <c r="H149" s="210">
        <f t="shared" si="11"/>
        <v>-0.37000000000000455</v>
      </c>
      <c r="I149" s="210">
        <f t="shared" si="12"/>
        <v>0.49999999999999822</v>
      </c>
      <c r="J149" s="197">
        <v>1991.874</v>
      </c>
      <c r="K149" s="199">
        <v>-7.83</v>
      </c>
      <c r="L149" s="199">
        <v>-7.88</v>
      </c>
      <c r="M149" s="199">
        <v>-7.78</v>
      </c>
      <c r="N149" s="199">
        <v>-7.75</v>
      </c>
      <c r="O149" s="208">
        <f t="shared" si="10"/>
        <v>-7.8149999999999995</v>
      </c>
    </row>
    <row r="150" spans="1:15" x14ac:dyDescent="0.25">
      <c r="A150" s="197">
        <v>1991.9562000000001</v>
      </c>
      <c r="B150" s="199">
        <v>355.96</v>
      </c>
      <c r="C150" s="199">
        <v>356.31</v>
      </c>
      <c r="D150" s="199">
        <v>355.65</v>
      </c>
      <c r="E150" s="199">
        <v>354.5</v>
      </c>
      <c r="F150" s="208">
        <f t="shared" si="9"/>
        <v>355.40499999999997</v>
      </c>
      <c r="G150" s="197">
        <f t="shared" si="13"/>
        <v>1991.9562000000001</v>
      </c>
      <c r="H150" s="210">
        <f t="shared" si="11"/>
        <v>-0.35000000000002274</v>
      </c>
      <c r="I150" s="210">
        <f t="shared" si="12"/>
        <v>0.49999999999999822</v>
      </c>
      <c r="J150" s="197">
        <v>1991.9562000000001</v>
      </c>
      <c r="K150" s="199">
        <v>-7.83</v>
      </c>
      <c r="L150" s="199">
        <v>-7.88</v>
      </c>
      <c r="M150" s="199">
        <v>-7.79</v>
      </c>
      <c r="N150" s="199">
        <v>-7.75</v>
      </c>
      <c r="O150" s="208">
        <f t="shared" si="10"/>
        <v>-7.8149999999999995</v>
      </c>
    </row>
    <row r="151" spans="1:15" x14ac:dyDescent="0.25">
      <c r="A151" s="197">
        <v>1992.0409999999999</v>
      </c>
      <c r="B151" s="199">
        <v>356.04</v>
      </c>
      <c r="C151" s="199">
        <v>356.36</v>
      </c>
      <c r="D151" s="199">
        <v>355.73</v>
      </c>
      <c r="E151" s="199">
        <v>354.59</v>
      </c>
      <c r="F151" s="208">
        <f t="shared" si="9"/>
        <v>355.47500000000002</v>
      </c>
      <c r="G151" s="197">
        <f t="shared" si="13"/>
        <v>1992.0409999999999</v>
      </c>
      <c r="H151" s="210">
        <f t="shared" si="11"/>
        <v>-0.31999999999999318</v>
      </c>
      <c r="I151" s="210">
        <f t="shared" si="12"/>
        <v>0.49999999999999822</v>
      </c>
      <c r="J151" s="197">
        <v>1992.0409999999999</v>
      </c>
      <c r="K151" s="199">
        <v>-7.83</v>
      </c>
      <c r="L151" s="199">
        <v>-7.88</v>
      </c>
      <c r="M151" s="199">
        <v>-7.79</v>
      </c>
      <c r="N151" s="199">
        <v>-7.76</v>
      </c>
      <c r="O151" s="208">
        <f t="shared" si="10"/>
        <v>-7.82</v>
      </c>
    </row>
    <row r="152" spans="1:15" x14ac:dyDescent="0.25">
      <c r="A152" s="197">
        <v>1992.1257000000001</v>
      </c>
      <c r="B152" s="199">
        <v>356.11</v>
      </c>
      <c r="C152" s="199">
        <v>356.42</v>
      </c>
      <c r="D152" s="199">
        <v>355.81</v>
      </c>
      <c r="E152" s="199">
        <v>354.69</v>
      </c>
      <c r="F152" s="208">
        <f t="shared" si="9"/>
        <v>355.55500000000001</v>
      </c>
      <c r="G152" s="197">
        <f t="shared" si="13"/>
        <v>1992.1257000000001</v>
      </c>
      <c r="H152" s="210">
        <f t="shared" si="11"/>
        <v>-0.31000000000000227</v>
      </c>
      <c r="I152" s="210">
        <f t="shared" si="12"/>
        <v>0.49999999999999822</v>
      </c>
      <c r="J152" s="197">
        <v>1992.1257000000001</v>
      </c>
      <c r="K152" s="199">
        <v>-7.83</v>
      </c>
      <c r="L152" s="199">
        <v>-7.88</v>
      </c>
      <c r="M152" s="199">
        <v>-7.79</v>
      </c>
      <c r="N152" s="199">
        <v>-7.76</v>
      </c>
      <c r="O152" s="208">
        <f t="shared" si="10"/>
        <v>-7.82</v>
      </c>
    </row>
    <row r="153" spans="1:15" x14ac:dyDescent="0.25">
      <c r="A153" s="197">
        <v>1992.2049</v>
      </c>
      <c r="B153" s="199">
        <v>356.18</v>
      </c>
      <c r="C153" s="199">
        <v>356.46</v>
      </c>
      <c r="D153" s="199">
        <v>355.88</v>
      </c>
      <c r="E153" s="199">
        <v>354.8</v>
      </c>
      <c r="F153" s="212">
        <f t="shared" si="9"/>
        <v>355.63</v>
      </c>
      <c r="G153" s="197">
        <f t="shared" si="13"/>
        <v>1992.2049</v>
      </c>
      <c r="H153" s="210">
        <f t="shared" si="11"/>
        <v>-0.27999999999997272</v>
      </c>
      <c r="I153" s="210">
        <f t="shared" si="12"/>
        <v>0.49999999999999822</v>
      </c>
      <c r="J153" s="197">
        <v>1992.2049</v>
      </c>
      <c r="K153" s="199">
        <v>-7.83</v>
      </c>
      <c r="L153" s="199">
        <v>-7.88</v>
      </c>
      <c r="M153" s="199">
        <v>-7.8</v>
      </c>
      <c r="N153" s="199">
        <v>-7.76</v>
      </c>
      <c r="O153" s="208">
        <f t="shared" si="10"/>
        <v>-7.82</v>
      </c>
    </row>
    <row r="154" spans="1:15" x14ac:dyDescent="0.25">
      <c r="A154" s="197">
        <v>1992.2896000000001</v>
      </c>
      <c r="B154" s="199">
        <v>356.24</v>
      </c>
      <c r="C154" s="199">
        <v>356.5</v>
      </c>
      <c r="D154" s="199">
        <v>355.96</v>
      </c>
      <c r="E154" s="199">
        <v>354.92</v>
      </c>
      <c r="F154" s="208">
        <f t="shared" si="9"/>
        <v>355.71000000000004</v>
      </c>
      <c r="G154" s="197">
        <f t="shared" si="13"/>
        <v>1992.2896000000001</v>
      </c>
      <c r="H154" s="210">
        <f t="shared" si="11"/>
        <v>-0.25999999999999091</v>
      </c>
      <c r="I154" s="210">
        <f t="shared" si="12"/>
        <v>0.59999999999999609</v>
      </c>
      <c r="J154" s="197">
        <v>1992.2896000000001</v>
      </c>
      <c r="K154" s="199">
        <v>-7.83</v>
      </c>
      <c r="L154" s="199">
        <v>-7.89</v>
      </c>
      <c r="M154" s="199">
        <v>-7.8</v>
      </c>
      <c r="N154" s="199">
        <v>-7.77</v>
      </c>
      <c r="O154" s="208">
        <f t="shared" si="10"/>
        <v>-7.83</v>
      </c>
    </row>
    <row r="155" spans="1:15" x14ac:dyDescent="0.25">
      <c r="A155" s="197">
        <v>1992.3715999999999</v>
      </c>
      <c r="B155" s="199">
        <v>356.29</v>
      </c>
      <c r="C155" s="199">
        <v>356.54</v>
      </c>
      <c r="D155" s="199">
        <v>356.04</v>
      </c>
      <c r="E155" s="199">
        <v>355.05</v>
      </c>
      <c r="F155" s="208">
        <f t="shared" ref="F155:F218" si="14">0.5*(C155+E155)</f>
        <v>355.79500000000002</v>
      </c>
      <c r="G155" s="197">
        <f t="shared" si="13"/>
        <v>1992.3715999999999</v>
      </c>
      <c r="H155" s="210">
        <f t="shared" si="11"/>
        <v>-0.25</v>
      </c>
      <c r="I155" s="210">
        <f t="shared" si="12"/>
        <v>0.59999999999999609</v>
      </c>
      <c r="J155" s="197">
        <v>1992.3715999999999</v>
      </c>
      <c r="K155" s="199">
        <v>-7.83</v>
      </c>
      <c r="L155" s="199">
        <v>-7.89</v>
      </c>
      <c r="M155" s="199">
        <v>-7.8</v>
      </c>
      <c r="N155" s="199">
        <v>-7.77</v>
      </c>
      <c r="O155" s="208">
        <f t="shared" si="10"/>
        <v>-7.83</v>
      </c>
    </row>
    <row r="156" spans="1:15" x14ac:dyDescent="0.25">
      <c r="A156" s="197">
        <v>1992.4563000000001</v>
      </c>
      <c r="B156" s="199">
        <v>356.34</v>
      </c>
      <c r="C156" s="199">
        <v>356.57</v>
      </c>
      <c r="D156" s="199">
        <v>356.11</v>
      </c>
      <c r="E156" s="199">
        <v>355.17</v>
      </c>
      <c r="F156" s="208">
        <f t="shared" si="14"/>
        <v>355.87</v>
      </c>
      <c r="G156" s="197">
        <f t="shared" si="13"/>
        <v>1992.4563000000001</v>
      </c>
      <c r="H156" s="210">
        <f t="shared" si="11"/>
        <v>-0.23000000000001819</v>
      </c>
      <c r="I156" s="210">
        <f t="shared" si="12"/>
        <v>0.59999999999999609</v>
      </c>
      <c r="J156" s="197">
        <v>1992.4563000000001</v>
      </c>
      <c r="K156" s="199">
        <v>-7.83</v>
      </c>
      <c r="L156" s="199">
        <v>-7.89</v>
      </c>
      <c r="M156" s="199">
        <v>-7.8</v>
      </c>
      <c r="N156" s="199">
        <v>-7.78</v>
      </c>
      <c r="O156" s="208">
        <f t="shared" si="10"/>
        <v>-7.835</v>
      </c>
    </row>
    <row r="157" spans="1:15" x14ac:dyDescent="0.25">
      <c r="A157" s="197">
        <v>1992.5382999999999</v>
      </c>
      <c r="B157" s="199">
        <v>356.37</v>
      </c>
      <c r="C157" s="199">
        <v>356.6</v>
      </c>
      <c r="D157" s="199">
        <v>356.19</v>
      </c>
      <c r="E157" s="199">
        <v>355.26</v>
      </c>
      <c r="F157" s="208">
        <f t="shared" si="14"/>
        <v>355.93</v>
      </c>
      <c r="G157" s="197">
        <f t="shared" si="13"/>
        <v>1992.5382999999999</v>
      </c>
      <c r="H157" s="210">
        <f t="shared" si="11"/>
        <v>-0.23000000000001819</v>
      </c>
      <c r="I157" s="210">
        <f t="shared" si="12"/>
        <v>0.59999999999999609</v>
      </c>
      <c r="J157" s="197">
        <v>1992.5382999999999</v>
      </c>
      <c r="K157" s="199">
        <v>-7.83</v>
      </c>
      <c r="L157" s="199">
        <v>-7.89</v>
      </c>
      <c r="M157" s="199">
        <v>-7.8</v>
      </c>
      <c r="N157" s="199">
        <v>-7.78</v>
      </c>
      <c r="O157" s="208">
        <f t="shared" si="10"/>
        <v>-7.835</v>
      </c>
    </row>
    <row r="158" spans="1:15" x14ac:dyDescent="0.25">
      <c r="A158" s="197">
        <v>1992.623</v>
      </c>
      <c r="B158" s="199">
        <v>356.41</v>
      </c>
      <c r="C158" s="199">
        <v>356.63</v>
      </c>
      <c r="D158" s="199">
        <v>356.26</v>
      </c>
      <c r="E158" s="199">
        <v>355.35</v>
      </c>
      <c r="F158" s="208">
        <f t="shared" si="14"/>
        <v>355.99</v>
      </c>
      <c r="G158" s="197">
        <f t="shared" si="13"/>
        <v>1992.623</v>
      </c>
      <c r="H158" s="210">
        <f t="shared" si="11"/>
        <v>-0.21999999999997044</v>
      </c>
      <c r="I158" s="210">
        <f t="shared" si="12"/>
        <v>0.59999999999999609</v>
      </c>
      <c r="J158" s="197">
        <v>1992.623</v>
      </c>
      <c r="K158" s="199">
        <v>-7.83</v>
      </c>
      <c r="L158" s="199">
        <v>-7.89</v>
      </c>
      <c r="M158" s="199">
        <v>-7.8</v>
      </c>
      <c r="N158" s="199">
        <v>-7.78</v>
      </c>
      <c r="O158" s="208">
        <f t="shared" si="10"/>
        <v>-7.835</v>
      </c>
    </row>
    <row r="159" spans="1:15" x14ac:dyDescent="0.25">
      <c r="A159" s="197">
        <v>1992.7076999999999</v>
      </c>
      <c r="B159" s="199">
        <v>356.44</v>
      </c>
      <c r="C159" s="199">
        <v>356.67</v>
      </c>
      <c r="D159" s="199">
        <v>356.34</v>
      </c>
      <c r="E159" s="199">
        <v>355.4</v>
      </c>
      <c r="F159" s="208">
        <f t="shared" si="14"/>
        <v>356.03499999999997</v>
      </c>
      <c r="G159" s="197">
        <f t="shared" si="13"/>
        <v>1992.7076999999999</v>
      </c>
      <c r="H159" s="210">
        <f t="shared" si="11"/>
        <v>-0.23000000000001819</v>
      </c>
      <c r="I159" s="210">
        <f t="shared" si="12"/>
        <v>0.59999999999999609</v>
      </c>
      <c r="J159" s="197">
        <v>1992.7076999999999</v>
      </c>
      <c r="K159" s="199">
        <v>-7.83</v>
      </c>
      <c r="L159" s="199">
        <v>-7.89</v>
      </c>
      <c r="M159" s="199">
        <v>-7.8</v>
      </c>
      <c r="N159" s="199">
        <v>-7.78</v>
      </c>
      <c r="O159" s="208">
        <f t="shared" si="10"/>
        <v>-7.835</v>
      </c>
    </row>
    <row r="160" spans="1:15" x14ac:dyDescent="0.25">
      <c r="A160" s="197">
        <v>1992.7896000000001</v>
      </c>
      <c r="B160" s="199">
        <v>356.47</v>
      </c>
      <c r="C160" s="199">
        <v>356.71</v>
      </c>
      <c r="D160" s="199">
        <v>356.41</v>
      </c>
      <c r="E160" s="199">
        <v>355.44</v>
      </c>
      <c r="F160" s="208">
        <f t="shared" si="14"/>
        <v>356.07499999999999</v>
      </c>
      <c r="G160" s="197">
        <f t="shared" si="13"/>
        <v>1992.7896000000001</v>
      </c>
      <c r="H160" s="210">
        <f t="shared" si="11"/>
        <v>-0.23999999999995225</v>
      </c>
      <c r="I160" s="210">
        <f t="shared" si="12"/>
        <v>0.49999999999999822</v>
      </c>
      <c r="J160" s="197">
        <v>1992.7896000000001</v>
      </c>
      <c r="K160" s="199">
        <v>-7.83</v>
      </c>
      <c r="L160" s="199">
        <v>-7.88</v>
      </c>
      <c r="M160" s="199">
        <v>-7.8</v>
      </c>
      <c r="N160" s="199">
        <v>-7.78</v>
      </c>
      <c r="O160" s="208">
        <f t="shared" si="10"/>
        <v>-7.83</v>
      </c>
    </row>
    <row r="161" spans="1:15" x14ac:dyDescent="0.25">
      <c r="A161" s="197">
        <v>1992.8742999999999</v>
      </c>
      <c r="B161" s="199">
        <v>356.5</v>
      </c>
      <c r="C161" s="199">
        <v>356.75</v>
      </c>
      <c r="D161" s="199">
        <v>356.5</v>
      </c>
      <c r="E161" s="199">
        <v>355.48</v>
      </c>
      <c r="F161" s="208">
        <f t="shared" si="14"/>
        <v>356.11500000000001</v>
      </c>
      <c r="G161" s="197">
        <f t="shared" si="13"/>
        <v>1992.8742999999999</v>
      </c>
      <c r="H161" s="210">
        <f t="shared" si="11"/>
        <v>-0.25</v>
      </c>
      <c r="I161" s="210">
        <f t="shared" si="12"/>
        <v>0.49999999999999822</v>
      </c>
      <c r="J161" s="197">
        <v>1992.8742999999999</v>
      </c>
      <c r="K161" s="199">
        <v>-7.83</v>
      </c>
      <c r="L161" s="199">
        <v>-7.88</v>
      </c>
      <c r="M161" s="199">
        <v>-7.8</v>
      </c>
      <c r="N161" s="199">
        <v>-7.78</v>
      </c>
      <c r="O161" s="208">
        <f t="shared" si="10"/>
        <v>-7.83</v>
      </c>
    </row>
    <row r="162" spans="1:15" x14ac:dyDescent="0.25">
      <c r="A162" s="197">
        <v>1992.9563000000001</v>
      </c>
      <c r="B162" s="199">
        <v>356.54</v>
      </c>
      <c r="C162" s="199">
        <v>356.8</v>
      </c>
      <c r="D162" s="199">
        <v>356.59</v>
      </c>
      <c r="E162" s="199">
        <v>355.51</v>
      </c>
      <c r="F162" s="208">
        <f t="shared" si="14"/>
        <v>356.15499999999997</v>
      </c>
      <c r="G162" s="197">
        <f t="shared" si="13"/>
        <v>1992.9563000000001</v>
      </c>
      <c r="H162" s="210">
        <f t="shared" si="11"/>
        <v>-0.25999999999999091</v>
      </c>
      <c r="I162" s="210">
        <f t="shared" si="12"/>
        <v>0.59999999999999609</v>
      </c>
      <c r="J162" s="197">
        <v>1992.9563000000001</v>
      </c>
      <c r="K162" s="199">
        <v>-7.82</v>
      </c>
      <c r="L162" s="199">
        <v>-7.88</v>
      </c>
      <c r="M162" s="199">
        <v>-7.8</v>
      </c>
      <c r="N162" s="199">
        <v>-7.78</v>
      </c>
      <c r="O162" s="208">
        <f t="shared" si="10"/>
        <v>-7.83</v>
      </c>
    </row>
    <row r="163" spans="1:15" x14ac:dyDescent="0.25">
      <c r="A163" s="197">
        <v>1993.0410999999999</v>
      </c>
      <c r="B163" s="199">
        <v>356.58</v>
      </c>
      <c r="C163" s="199">
        <v>356.86</v>
      </c>
      <c r="D163" s="199">
        <v>356.69</v>
      </c>
      <c r="E163" s="199">
        <v>355.54</v>
      </c>
      <c r="F163" s="208">
        <f t="shared" si="14"/>
        <v>356.20000000000005</v>
      </c>
      <c r="G163" s="197">
        <f t="shared" si="13"/>
        <v>1993.0410999999999</v>
      </c>
      <c r="H163" s="210">
        <f t="shared" si="11"/>
        <v>-0.28000000000002956</v>
      </c>
      <c r="I163" s="210">
        <f t="shared" si="12"/>
        <v>0.59999999999999609</v>
      </c>
      <c r="J163" s="197">
        <v>1993.0410999999999</v>
      </c>
      <c r="K163" s="199">
        <v>-7.82</v>
      </c>
      <c r="L163" s="199">
        <v>-7.88</v>
      </c>
      <c r="M163" s="199">
        <v>-7.8</v>
      </c>
      <c r="N163" s="199">
        <v>-7.78</v>
      </c>
      <c r="O163" s="208">
        <f t="shared" si="10"/>
        <v>-7.83</v>
      </c>
    </row>
    <row r="164" spans="1:15" x14ac:dyDescent="0.25">
      <c r="A164" s="197">
        <v>1993.126</v>
      </c>
      <c r="B164" s="199">
        <v>356.63</v>
      </c>
      <c r="C164" s="199">
        <v>356.92</v>
      </c>
      <c r="D164" s="199">
        <v>356.8</v>
      </c>
      <c r="E164" s="199">
        <v>355.59</v>
      </c>
      <c r="F164" s="208">
        <f t="shared" si="14"/>
        <v>356.255</v>
      </c>
      <c r="G164" s="197">
        <f t="shared" si="13"/>
        <v>1993.126</v>
      </c>
      <c r="H164" s="210">
        <f t="shared" si="11"/>
        <v>-0.29000000000002046</v>
      </c>
      <c r="I164" s="210">
        <f t="shared" si="12"/>
        <v>0.59999999999999609</v>
      </c>
      <c r="J164" s="197">
        <v>1993.126</v>
      </c>
      <c r="K164" s="199">
        <v>-7.82</v>
      </c>
      <c r="L164" s="199">
        <v>-7.88</v>
      </c>
      <c r="M164" s="199">
        <v>-7.8</v>
      </c>
      <c r="N164" s="199">
        <v>-7.78</v>
      </c>
      <c r="O164" s="208">
        <f t="shared" si="10"/>
        <v>-7.83</v>
      </c>
    </row>
    <row r="165" spans="1:15" x14ac:dyDescent="0.25">
      <c r="A165" s="197">
        <v>1993.2027</v>
      </c>
      <c r="B165" s="199">
        <v>356.69</v>
      </c>
      <c r="C165" s="199">
        <v>356.97</v>
      </c>
      <c r="D165" s="199">
        <v>356.91</v>
      </c>
      <c r="E165" s="199">
        <v>355.65</v>
      </c>
      <c r="F165" s="212">
        <f t="shared" si="14"/>
        <v>356.31</v>
      </c>
      <c r="G165" s="197">
        <f t="shared" si="13"/>
        <v>1993.2027</v>
      </c>
      <c r="H165" s="210">
        <f t="shared" si="11"/>
        <v>-0.28000000000002956</v>
      </c>
      <c r="I165" s="210">
        <f t="shared" si="12"/>
        <v>0.60000000000000497</v>
      </c>
      <c r="J165" s="197">
        <v>1993.2027</v>
      </c>
      <c r="K165" s="199">
        <v>-7.81</v>
      </c>
      <c r="L165" s="199">
        <v>-7.87</v>
      </c>
      <c r="M165" s="199">
        <v>-7.8</v>
      </c>
      <c r="N165" s="199">
        <v>-7.78</v>
      </c>
      <c r="O165" s="208">
        <f t="shared" si="10"/>
        <v>-7.8250000000000002</v>
      </c>
    </row>
    <row r="166" spans="1:15" x14ac:dyDescent="0.25">
      <c r="A166" s="197">
        <v>1993.2877000000001</v>
      </c>
      <c r="B166" s="199">
        <v>356.76</v>
      </c>
      <c r="C166" s="199">
        <v>357.04</v>
      </c>
      <c r="D166" s="199">
        <v>357.05</v>
      </c>
      <c r="E166" s="199">
        <v>355.73</v>
      </c>
      <c r="F166" s="208">
        <f t="shared" si="14"/>
        <v>356.38499999999999</v>
      </c>
      <c r="G166" s="197">
        <f t="shared" si="13"/>
        <v>1993.2877000000001</v>
      </c>
      <c r="H166" s="210">
        <f t="shared" si="11"/>
        <v>-0.28000000000002956</v>
      </c>
      <c r="I166" s="210">
        <f t="shared" si="12"/>
        <v>0.60000000000000497</v>
      </c>
      <c r="J166" s="197">
        <v>1993.2877000000001</v>
      </c>
      <c r="K166" s="199">
        <v>-7.81</v>
      </c>
      <c r="L166" s="199">
        <v>-7.87</v>
      </c>
      <c r="M166" s="199">
        <v>-7.8</v>
      </c>
      <c r="N166" s="199">
        <v>-7.78</v>
      </c>
      <c r="O166" s="208">
        <f t="shared" si="10"/>
        <v>-7.8250000000000002</v>
      </c>
    </row>
    <row r="167" spans="1:15" x14ac:dyDescent="0.25">
      <c r="A167" s="197">
        <v>1993.3698999999999</v>
      </c>
      <c r="B167" s="199">
        <v>356.84</v>
      </c>
      <c r="C167" s="199">
        <v>357.12</v>
      </c>
      <c r="D167" s="199">
        <v>357.19</v>
      </c>
      <c r="E167" s="199">
        <v>355.82</v>
      </c>
      <c r="F167" s="208">
        <f t="shared" si="14"/>
        <v>356.47</v>
      </c>
      <c r="G167" s="197">
        <f t="shared" si="13"/>
        <v>1993.3698999999999</v>
      </c>
      <c r="H167" s="210">
        <f t="shared" si="11"/>
        <v>-0.28000000000002956</v>
      </c>
      <c r="I167" s="210">
        <f t="shared" si="12"/>
        <v>0.60000000000000497</v>
      </c>
      <c r="J167" s="197">
        <v>1993.3698999999999</v>
      </c>
      <c r="K167" s="199">
        <v>-7.81</v>
      </c>
      <c r="L167" s="199">
        <v>-7.87</v>
      </c>
      <c r="M167" s="199">
        <v>-7.8</v>
      </c>
      <c r="N167" s="199">
        <v>-7.78</v>
      </c>
      <c r="O167" s="208">
        <f t="shared" si="10"/>
        <v>-7.8250000000000002</v>
      </c>
    </row>
    <row r="168" spans="1:15" x14ac:dyDescent="0.25">
      <c r="A168" s="197">
        <v>1993.4548</v>
      </c>
      <c r="B168" s="199">
        <v>356.93</v>
      </c>
      <c r="C168" s="199">
        <v>357.21</v>
      </c>
      <c r="D168" s="199">
        <v>357.34</v>
      </c>
      <c r="E168" s="199">
        <v>355.93</v>
      </c>
      <c r="F168" s="208">
        <f t="shared" si="14"/>
        <v>356.57</v>
      </c>
      <c r="G168" s="197">
        <f t="shared" si="13"/>
        <v>1993.4548</v>
      </c>
      <c r="H168" s="210">
        <f t="shared" si="11"/>
        <v>-0.27999999999997272</v>
      </c>
      <c r="I168" s="210">
        <f t="shared" si="12"/>
        <v>0.60000000000000497</v>
      </c>
      <c r="J168" s="197">
        <v>1993.4548</v>
      </c>
      <c r="K168" s="199">
        <v>-7.81</v>
      </c>
      <c r="L168" s="199">
        <v>-7.87</v>
      </c>
      <c r="M168" s="199">
        <v>-7.8</v>
      </c>
      <c r="N168" s="199">
        <v>-7.78</v>
      </c>
      <c r="O168" s="208">
        <f t="shared" si="10"/>
        <v>-7.8250000000000002</v>
      </c>
    </row>
    <row r="169" spans="1:15" x14ac:dyDescent="0.25">
      <c r="A169" s="197">
        <v>1993.537</v>
      </c>
      <c r="B169" s="199">
        <v>357.03</v>
      </c>
      <c r="C169" s="199">
        <v>357.31</v>
      </c>
      <c r="D169" s="199">
        <v>357.48</v>
      </c>
      <c r="E169" s="199">
        <v>356.06</v>
      </c>
      <c r="F169" s="208">
        <f t="shared" si="14"/>
        <v>356.685</v>
      </c>
      <c r="G169" s="197">
        <f t="shared" si="13"/>
        <v>1993.537</v>
      </c>
      <c r="H169" s="210">
        <f t="shared" si="11"/>
        <v>-0.28000000000002956</v>
      </c>
      <c r="I169" s="210">
        <f t="shared" si="12"/>
        <v>0.70000000000000284</v>
      </c>
      <c r="J169" s="197">
        <v>1993.537</v>
      </c>
      <c r="K169" s="199">
        <v>-7.81</v>
      </c>
      <c r="L169" s="199">
        <v>-7.88</v>
      </c>
      <c r="M169" s="199">
        <v>-7.8</v>
      </c>
      <c r="N169" s="199">
        <v>-7.78</v>
      </c>
      <c r="O169" s="208">
        <f t="shared" si="10"/>
        <v>-7.83</v>
      </c>
    </row>
    <row r="170" spans="1:15" x14ac:dyDescent="0.25">
      <c r="A170" s="197">
        <v>1993.6219000000001</v>
      </c>
      <c r="B170" s="199">
        <v>357.14</v>
      </c>
      <c r="C170" s="199">
        <v>357.43</v>
      </c>
      <c r="D170" s="199">
        <v>357.61</v>
      </c>
      <c r="E170" s="199">
        <v>356.2</v>
      </c>
      <c r="F170" s="208">
        <f t="shared" si="14"/>
        <v>356.815</v>
      </c>
      <c r="G170" s="197">
        <f t="shared" si="13"/>
        <v>1993.6219000000001</v>
      </c>
      <c r="H170" s="210">
        <f t="shared" si="11"/>
        <v>-0.29000000000002046</v>
      </c>
      <c r="I170" s="210">
        <f t="shared" si="12"/>
        <v>0.70000000000000284</v>
      </c>
      <c r="J170" s="197">
        <v>1993.6219000000001</v>
      </c>
      <c r="K170" s="199">
        <v>-7.81</v>
      </c>
      <c r="L170" s="199">
        <v>-7.88</v>
      </c>
      <c r="M170" s="199">
        <v>-7.8</v>
      </c>
      <c r="N170" s="199">
        <v>-7.78</v>
      </c>
      <c r="O170" s="208">
        <f t="shared" si="10"/>
        <v>-7.83</v>
      </c>
    </row>
    <row r="171" spans="1:15" x14ac:dyDescent="0.25">
      <c r="A171" s="197">
        <v>1993.7067999999999</v>
      </c>
      <c r="B171" s="199">
        <v>357.26</v>
      </c>
      <c r="C171" s="199">
        <v>357.56</v>
      </c>
      <c r="D171" s="199">
        <v>357.74</v>
      </c>
      <c r="E171" s="199">
        <v>356.34</v>
      </c>
      <c r="F171" s="208">
        <f t="shared" si="14"/>
        <v>356.95</v>
      </c>
      <c r="G171" s="197">
        <f t="shared" si="13"/>
        <v>1993.7067999999999</v>
      </c>
      <c r="H171" s="210">
        <f t="shared" si="11"/>
        <v>-0.30000000000001137</v>
      </c>
      <c r="I171" s="210">
        <f t="shared" si="12"/>
        <v>0.70000000000000284</v>
      </c>
      <c r="J171" s="197">
        <v>1993.7067999999999</v>
      </c>
      <c r="K171" s="199">
        <v>-7.81</v>
      </c>
      <c r="L171" s="199">
        <v>-7.88</v>
      </c>
      <c r="M171" s="199">
        <v>-7.8</v>
      </c>
      <c r="N171" s="199">
        <v>-7.78</v>
      </c>
      <c r="O171" s="208">
        <f t="shared" si="10"/>
        <v>-7.83</v>
      </c>
    </row>
    <row r="172" spans="1:15" x14ac:dyDescent="0.25">
      <c r="A172" s="197">
        <v>1993.789</v>
      </c>
      <c r="B172" s="199">
        <v>357.38</v>
      </c>
      <c r="C172" s="199">
        <v>357.72</v>
      </c>
      <c r="D172" s="199">
        <v>357.85</v>
      </c>
      <c r="E172" s="199">
        <v>356.48</v>
      </c>
      <c r="F172" s="208">
        <f t="shared" si="14"/>
        <v>357.1</v>
      </c>
      <c r="G172" s="197">
        <f t="shared" si="13"/>
        <v>1993.789</v>
      </c>
      <c r="H172" s="210">
        <f t="shared" si="11"/>
        <v>-0.34000000000003183</v>
      </c>
      <c r="I172" s="210">
        <f t="shared" si="12"/>
        <v>0.59999999999999609</v>
      </c>
      <c r="J172" s="197">
        <v>1993.789</v>
      </c>
      <c r="K172" s="199">
        <v>-7.82</v>
      </c>
      <c r="L172" s="199">
        <v>-7.88</v>
      </c>
      <c r="M172" s="199">
        <v>-7.8</v>
      </c>
      <c r="N172" s="199">
        <v>-7.78</v>
      </c>
      <c r="O172" s="208">
        <f t="shared" si="10"/>
        <v>-7.83</v>
      </c>
    </row>
    <row r="173" spans="1:15" x14ac:dyDescent="0.25">
      <c r="A173" s="197">
        <v>1993.874</v>
      </c>
      <c r="B173" s="199">
        <v>357.52</v>
      </c>
      <c r="C173" s="199">
        <v>357.9</v>
      </c>
      <c r="D173" s="199">
        <v>357.98</v>
      </c>
      <c r="E173" s="199">
        <v>356.62</v>
      </c>
      <c r="F173" s="208">
        <f t="shared" si="14"/>
        <v>357.26</v>
      </c>
      <c r="G173" s="197">
        <f t="shared" si="13"/>
        <v>1993.874</v>
      </c>
      <c r="H173" s="210">
        <f t="shared" si="11"/>
        <v>-0.37999999999999545</v>
      </c>
      <c r="I173" s="210">
        <f t="shared" si="12"/>
        <v>0.69999999999999396</v>
      </c>
      <c r="J173" s="197">
        <v>1993.874</v>
      </c>
      <c r="K173" s="199">
        <v>-7.82</v>
      </c>
      <c r="L173" s="199">
        <v>-7.89</v>
      </c>
      <c r="M173" s="199">
        <v>-7.81</v>
      </c>
      <c r="N173" s="199">
        <v>-7.78</v>
      </c>
      <c r="O173" s="208">
        <f t="shared" si="10"/>
        <v>-7.835</v>
      </c>
    </row>
    <row r="174" spans="1:15" x14ac:dyDescent="0.25">
      <c r="A174" s="197">
        <v>1993.9562000000001</v>
      </c>
      <c r="B174" s="199">
        <v>357.66</v>
      </c>
      <c r="C174" s="199">
        <v>358.08</v>
      </c>
      <c r="D174" s="199">
        <v>358.1</v>
      </c>
      <c r="E174" s="199">
        <v>356.76</v>
      </c>
      <c r="F174" s="208">
        <f t="shared" si="14"/>
        <v>357.41999999999996</v>
      </c>
      <c r="G174" s="197">
        <f t="shared" si="13"/>
        <v>1993.9562000000001</v>
      </c>
      <c r="H174" s="210">
        <f t="shared" si="11"/>
        <v>-0.41999999999995907</v>
      </c>
      <c r="I174" s="210">
        <f t="shared" si="12"/>
        <v>0.69999999999999396</v>
      </c>
      <c r="J174" s="197">
        <v>1993.9562000000001</v>
      </c>
      <c r="K174" s="199">
        <v>-7.82</v>
      </c>
      <c r="L174" s="199">
        <v>-7.89</v>
      </c>
      <c r="M174" s="199">
        <v>-7.81</v>
      </c>
      <c r="N174" s="199">
        <v>-7.78</v>
      </c>
      <c r="O174" s="208">
        <f t="shared" si="10"/>
        <v>-7.835</v>
      </c>
    </row>
    <row r="175" spans="1:15" x14ac:dyDescent="0.25">
      <c r="A175" s="197">
        <v>1994.0410999999999</v>
      </c>
      <c r="B175" s="199">
        <v>357.81</v>
      </c>
      <c r="C175" s="199">
        <v>358.26</v>
      </c>
      <c r="D175" s="199">
        <v>358.24</v>
      </c>
      <c r="E175" s="199">
        <v>356.91</v>
      </c>
      <c r="F175" s="208">
        <f t="shared" si="14"/>
        <v>357.58500000000004</v>
      </c>
      <c r="G175" s="197">
        <f t="shared" si="13"/>
        <v>1994.0410999999999</v>
      </c>
      <c r="H175" s="210">
        <f t="shared" si="11"/>
        <v>-0.44999999999998863</v>
      </c>
      <c r="I175" s="210">
        <f t="shared" si="12"/>
        <v>0.70000000000000284</v>
      </c>
      <c r="J175" s="197">
        <v>1994.0410999999999</v>
      </c>
      <c r="K175" s="199">
        <v>-7.83</v>
      </c>
      <c r="L175" s="199">
        <v>-7.9</v>
      </c>
      <c r="M175" s="199">
        <v>-7.82</v>
      </c>
      <c r="N175" s="199">
        <v>-7.79</v>
      </c>
      <c r="O175" s="208">
        <f t="shared" si="10"/>
        <v>-7.8450000000000006</v>
      </c>
    </row>
    <row r="176" spans="1:15" x14ac:dyDescent="0.25">
      <c r="A176" s="197">
        <v>1994.126</v>
      </c>
      <c r="B176" s="199">
        <v>357.96</v>
      </c>
      <c r="C176" s="199">
        <v>358.45</v>
      </c>
      <c r="D176" s="199">
        <v>358.38</v>
      </c>
      <c r="E176" s="199">
        <v>357.05</v>
      </c>
      <c r="F176" s="208">
        <f t="shared" si="14"/>
        <v>357.75</v>
      </c>
      <c r="G176" s="197">
        <f t="shared" si="13"/>
        <v>1994.126</v>
      </c>
      <c r="H176" s="210">
        <f t="shared" si="11"/>
        <v>-0.49000000000000909</v>
      </c>
      <c r="I176" s="210">
        <f t="shared" si="12"/>
        <v>0.70000000000000284</v>
      </c>
      <c r="J176" s="197">
        <v>1994.126</v>
      </c>
      <c r="K176" s="199">
        <v>-7.83</v>
      </c>
      <c r="L176" s="199">
        <v>-7.9</v>
      </c>
      <c r="M176" s="199">
        <v>-7.82</v>
      </c>
      <c r="N176" s="199">
        <v>-7.79</v>
      </c>
      <c r="O176" s="208">
        <f t="shared" si="10"/>
        <v>-7.8450000000000006</v>
      </c>
    </row>
    <row r="177" spans="1:15" x14ac:dyDescent="0.25">
      <c r="A177" s="197">
        <v>1994.2027</v>
      </c>
      <c r="B177" s="199">
        <v>358.09</v>
      </c>
      <c r="C177" s="199">
        <v>358.62</v>
      </c>
      <c r="D177" s="199">
        <v>358.53</v>
      </c>
      <c r="E177" s="199">
        <v>357.18</v>
      </c>
      <c r="F177" s="212">
        <f t="shared" si="14"/>
        <v>357.9</v>
      </c>
      <c r="G177" s="197">
        <f t="shared" si="13"/>
        <v>1994.2027</v>
      </c>
      <c r="H177" s="210">
        <f t="shared" si="11"/>
        <v>-0.53000000000002956</v>
      </c>
      <c r="I177" s="210">
        <f t="shared" si="12"/>
        <v>0.70000000000000284</v>
      </c>
      <c r="J177" s="197">
        <v>1994.2027</v>
      </c>
      <c r="K177" s="199">
        <v>-7.83</v>
      </c>
      <c r="L177" s="199">
        <v>-7.9</v>
      </c>
      <c r="M177" s="199">
        <v>-7.83</v>
      </c>
      <c r="N177" s="199">
        <v>-7.79</v>
      </c>
      <c r="O177" s="208">
        <f t="shared" si="10"/>
        <v>-7.8450000000000006</v>
      </c>
    </row>
    <row r="178" spans="1:15" x14ac:dyDescent="0.25">
      <c r="A178" s="197">
        <v>1994.2877000000001</v>
      </c>
      <c r="B178" s="199">
        <v>358.24</v>
      </c>
      <c r="C178" s="199">
        <v>358.8</v>
      </c>
      <c r="D178" s="199">
        <v>358.7</v>
      </c>
      <c r="E178" s="199">
        <v>357.33</v>
      </c>
      <c r="F178" s="208">
        <f t="shared" si="14"/>
        <v>358.065</v>
      </c>
      <c r="G178" s="197">
        <f t="shared" si="13"/>
        <v>1994.2877000000001</v>
      </c>
      <c r="H178" s="210">
        <f t="shared" si="11"/>
        <v>-0.56000000000000227</v>
      </c>
      <c r="I178" s="210">
        <f t="shared" si="12"/>
        <v>0.70000000000000284</v>
      </c>
      <c r="J178" s="197">
        <v>1994.2877000000001</v>
      </c>
      <c r="K178" s="199">
        <v>-7.84</v>
      </c>
      <c r="L178" s="199">
        <v>-7.91</v>
      </c>
      <c r="M178" s="199">
        <v>-7.83</v>
      </c>
      <c r="N178" s="199">
        <v>-7.79</v>
      </c>
      <c r="O178" s="208">
        <f t="shared" si="10"/>
        <v>-7.85</v>
      </c>
    </row>
    <row r="179" spans="1:15" x14ac:dyDescent="0.25">
      <c r="A179" s="197">
        <v>1994.3698999999999</v>
      </c>
      <c r="B179" s="199">
        <v>358.38</v>
      </c>
      <c r="C179" s="199">
        <v>358.97</v>
      </c>
      <c r="D179" s="199">
        <v>358.87</v>
      </c>
      <c r="E179" s="199">
        <v>357.47</v>
      </c>
      <c r="F179" s="208">
        <f t="shared" si="14"/>
        <v>358.22</v>
      </c>
      <c r="G179" s="197">
        <f t="shared" si="13"/>
        <v>1994.3698999999999</v>
      </c>
      <c r="H179" s="210">
        <f t="shared" si="11"/>
        <v>-0.59000000000003183</v>
      </c>
      <c r="I179" s="210">
        <f t="shared" si="12"/>
        <v>0.70000000000000284</v>
      </c>
      <c r="J179" s="197">
        <v>1994.3698999999999</v>
      </c>
      <c r="K179" s="199">
        <v>-7.84</v>
      </c>
      <c r="L179" s="199">
        <v>-7.91</v>
      </c>
      <c r="M179" s="199">
        <v>-7.84</v>
      </c>
      <c r="N179" s="199">
        <v>-7.8</v>
      </c>
      <c r="O179" s="208">
        <f t="shared" si="10"/>
        <v>-7.8550000000000004</v>
      </c>
    </row>
    <row r="180" spans="1:15" x14ac:dyDescent="0.25">
      <c r="A180" s="197">
        <v>1994.4548</v>
      </c>
      <c r="B180" s="199">
        <v>358.53</v>
      </c>
      <c r="C180" s="199">
        <v>359.15</v>
      </c>
      <c r="D180" s="199">
        <v>359.04</v>
      </c>
      <c r="E180" s="199">
        <v>357.61</v>
      </c>
      <c r="F180" s="208">
        <f t="shared" si="14"/>
        <v>358.38</v>
      </c>
      <c r="G180" s="197">
        <f t="shared" si="13"/>
        <v>1994.4548</v>
      </c>
      <c r="H180" s="210">
        <f t="shared" si="11"/>
        <v>-0.62000000000000455</v>
      </c>
      <c r="I180" s="210">
        <f t="shared" si="12"/>
        <v>0.70000000000000284</v>
      </c>
      <c r="J180" s="197">
        <v>1994.4548</v>
      </c>
      <c r="K180" s="199">
        <v>-7.84</v>
      </c>
      <c r="L180" s="199">
        <v>-7.91</v>
      </c>
      <c r="M180" s="199">
        <v>-7.85</v>
      </c>
      <c r="N180" s="199">
        <v>-7.8</v>
      </c>
      <c r="O180" s="208">
        <f t="shared" si="10"/>
        <v>-7.8550000000000004</v>
      </c>
    </row>
    <row r="181" spans="1:15" x14ac:dyDescent="0.25">
      <c r="A181" s="197">
        <v>1994.537</v>
      </c>
      <c r="B181" s="199">
        <v>358.68</v>
      </c>
      <c r="C181" s="199">
        <v>359.33</v>
      </c>
      <c r="D181" s="199">
        <v>359.22</v>
      </c>
      <c r="E181" s="199">
        <v>357.75</v>
      </c>
      <c r="F181" s="208">
        <f t="shared" si="14"/>
        <v>358.53999999999996</v>
      </c>
      <c r="G181" s="197">
        <f t="shared" si="13"/>
        <v>1994.537</v>
      </c>
      <c r="H181" s="210">
        <f t="shared" si="11"/>
        <v>-0.64999999999997726</v>
      </c>
      <c r="I181" s="210">
        <f t="shared" si="12"/>
        <v>0.70000000000000284</v>
      </c>
      <c r="J181" s="197">
        <v>1994.537</v>
      </c>
      <c r="K181" s="199">
        <v>-7.85</v>
      </c>
      <c r="L181" s="199">
        <v>-7.92</v>
      </c>
      <c r="M181" s="199">
        <v>-7.85</v>
      </c>
      <c r="N181" s="199">
        <v>-7.8</v>
      </c>
      <c r="O181" s="208">
        <f t="shared" si="10"/>
        <v>-7.8599999999999994</v>
      </c>
    </row>
    <row r="182" spans="1:15" x14ac:dyDescent="0.25">
      <c r="A182" s="197">
        <v>1994.6219000000001</v>
      </c>
      <c r="B182" s="199">
        <v>358.85</v>
      </c>
      <c r="C182" s="199">
        <v>359.52</v>
      </c>
      <c r="D182" s="199">
        <v>359.4</v>
      </c>
      <c r="E182" s="199">
        <v>357.91</v>
      </c>
      <c r="F182" s="208">
        <f t="shared" si="14"/>
        <v>358.71500000000003</v>
      </c>
      <c r="G182" s="197">
        <f t="shared" si="13"/>
        <v>1994.6219000000001</v>
      </c>
      <c r="H182" s="210">
        <f t="shared" si="11"/>
        <v>-0.66999999999995907</v>
      </c>
      <c r="I182" s="210">
        <f t="shared" si="12"/>
        <v>0.70000000000000284</v>
      </c>
      <c r="J182" s="197">
        <v>1994.6219000000001</v>
      </c>
      <c r="K182" s="199">
        <v>-7.85</v>
      </c>
      <c r="L182" s="199">
        <v>-7.92</v>
      </c>
      <c r="M182" s="199">
        <v>-7.86</v>
      </c>
      <c r="N182" s="199">
        <v>-7.81</v>
      </c>
      <c r="O182" s="208">
        <f t="shared" si="10"/>
        <v>-7.8650000000000002</v>
      </c>
    </row>
    <row r="183" spans="1:15" x14ac:dyDescent="0.25">
      <c r="A183" s="197">
        <v>1994.7067999999999</v>
      </c>
      <c r="B183" s="199">
        <v>359.03</v>
      </c>
      <c r="C183" s="199">
        <v>359.71</v>
      </c>
      <c r="D183" s="199">
        <v>359.57</v>
      </c>
      <c r="E183" s="199">
        <v>358.06</v>
      </c>
      <c r="F183" s="208">
        <f t="shared" si="14"/>
        <v>358.88499999999999</v>
      </c>
      <c r="G183" s="197">
        <f t="shared" si="13"/>
        <v>1994.7067999999999</v>
      </c>
      <c r="H183" s="210">
        <f t="shared" si="11"/>
        <v>-0.68000000000000682</v>
      </c>
      <c r="I183" s="210">
        <f t="shared" si="12"/>
        <v>0.70000000000000284</v>
      </c>
      <c r="J183" s="197">
        <v>1994.7067999999999</v>
      </c>
      <c r="K183" s="199">
        <v>-7.85</v>
      </c>
      <c r="L183" s="199">
        <v>-7.92</v>
      </c>
      <c r="M183" s="199">
        <v>-7.86</v>
      </c>
      <c r="N183" s="199">
        <v>-7.81</v>
      </c>
      <c r="O183" s="208">
        <f t="shared" si="10"/>
        <v>-7.8650000000000002</v>
      </c>
    </row>
    <row r="184" spans="1:15" x14ac:dyDescent="0.25">
      <c r="A184" s="197">
        <v>1994.789</v>
      </c>
      <c r="B184" s="199">
        <v>359.21</v>
      </c>
      <c r="C184" s="199">
        <v>359.89</v>
      </c>
      <c r="D184" s="199">
        <v>359.74</v>
      </c>
      <c r="E184" s="199">
        <v>358.22</v>
      </c>
      <c r="F184" s="208">
        <f t="shared" si="14"/>
        <v>359.05500000000001</v>
      </c>
      <c r="G184" s="197">
        <f t="shared" si="13"/>
        <v>1994.789</v>
      </c>
      <c r="H184" s="210">
        <f t="shared" si="11"/>
        <v>-0.68000000000000682</v>
      </c>
      <c r="I184" s="210">
        <f t="shared" si="12"/>
        <v>0.59999999999999609</v>
      </c>
      <c r="J184" s="197">
        <v>1994.789</v>
      </c>
      <c r="K184" s="199">
        <v>-7.86</v>
      </c>
      <c r="L184" s="199">
        <v>-7.92</v>
      </c>
      <c r="M184" s="199">
        <v>-7.87</v>
      </c>
      <c r="N184" s="199">
        <v>-7.81</v>
      </c>
      <c r="O184" s="208">
        <f t="shared" ref="O184:O247" si="15">0.5*(N184+L184)</f>
        <v>-7.8650000000000002</v>
      </c>
    </row>
    <row r="185" spans="1:15" x14ac:dyDescent="0.25">
      <c r="A185" s="197">
        <v>1994.874</v>
      </c>
      <c r="B185" s="199">
        <v>359.41</v>
      </c>
      <c r="C185" s="199">
        <v>360.07</v>
      </c>
      <c r="D185" s="199">
        <v>359.9</v>
      </c>
      <c r="E185" s="199">
        <v>358.39</v>
      </c>
      <c r="F185" s="208">
        <f t="shared" si="14"/>
        <v>359.23</v>
      </c>
      <c r="G185" s="197">
        <f t="shared" si="13"/>
        <v>1994.874</v>
      </c>
      <c r="H185" s="210">
        <f t="shared" si="11"/>
        <v>-0.65999999999996817</v>
      </c>
      <c r="I185" s="210">
        <f t="shared" si="12"/>
        <v>0.69999999999999396</v>
      </c>
      <c r="J185" s="197">
        <v>1994.874</v>
      </c>
      <c r="K185" s="199">
        <v>-7.86</v>
      </c>
      <c r="L185" s="199">
        <v>-7.93</v>
      </c>
      <c r="M185" s="199">
        <v>-7.87</v>
      </c>
      <c r="N185" s="199">
        <v>-7.82</v>
      </c>
      <c r="O185" s="208">
        <f t="shared" si="15"/>
        <v>-7.875</v>
      </c>
    </row>
    <row r="186" spans="1:15" x14ac:dyDescent="0.25">
      <c r="A186" s="197">
        <v>1994.9562000000001</v>
      </c>
      <c r="B186" s="199">
        <v>359.6</v>
      </c>
      <c r="C186" s="199">
        <v>360.24</v>
      </c>
      <c r="D186" s="199">
        <v>360.06</v>
      </c>
      <c r="E186" s="199">
        <v>358.55</v>
      </c>
      <c r="F186" s="208">
        <f t="shared" si="14"/>
        <v>359.39499999999998</v>
      </c>
      <c r="G186" s="197">
        <f t="shared" si="13"/>
        <v>1994.9562000000001</v>
      </c>
      <c r="H186" s="210">
        <f t="shared" si="11"/>
        <v>-0.63999999999998636</v>
      </c>
      <c r="I186" s="210">
        <f t="shared" si="12"/>
        <v>0.59999999999999609</v>
      </c>
      <c r="J186" s="197">
        <v>1994.9562000000001</v>
      </c>
      <c r="K186" s="199">
        <v>-7.87</v>
      </c>
      <c r="L186" s="199">
        <v>-7.93</v>
      </c>
      <c r="M186" s="199">
        <v>-7.88</v>
      </c>
      <c r="N186" s="199">
        <v>-7.82</v>
      </c>
      <c r="O186" s="208">
        <f t="shared" si="15"/>
        <v>-7.875</v>
      </c>
    </row>
    <row r="187" spans="1:15" x14ac:dyDescent="0.25">
      <c r="A187" s="197">
        <v>1995.0410999999999</v>
      </c>
      <c r="B187" s="199">
        <v>359.8</v>
      </c>
      <c r="C187" s="199">
        <v>360.4</v>
      </c>
      <c r="D187" s="199">
        <v>360.21</v>
      </c>
      <c r="E187" s="199">
        <v>358.73</v>
      </c>
      <c r="F187" s="208">
        <f t="shared" si="14"/>
        <v>359.565</v>
      </c>
      <c r="G187" s="197">
        <f t="shared" si="13"/>
        <v>1995.0410999999999</v>
      </c>
      <c r="H187" s="210">
        <f t="shared" si="11"/>
        <v>-0.59999999999996589</v>
      </c>
      <c r="I187" s="210">
        <f t="shared" si="12"/>
        <v>0.59999999999999609</v>
      </c>
      <c r="J187" s="197">
        <v>1995.0410999999999</v>
      </c>
      <c r="K187" s="199">
        <v>-7.87</v>
      </c>
      <c r="L187" s="199">
        <v>-7.93</v>
      </c>
      <c r="M187" s="199">
        <v>-7.88</v>
      </c>
      <c r="N187" s="199">
        <v>-7.82</v>
      </c>
      <c r="O187" s="208">
        <f t="shared" si="15"/>
        <v>-7.875</v>
      </c>
    </row>
    <row r="188" spans="1:15" x14ac:dyDescent="0.25">
      <c r="A188" s="197">
        <v>1995.126</v>
      </c>
      <c r="B188" s="199">
        <v>359.99</v>
      </c>
      <c r="C188" s="199">
        <v>360.56</v>
      </c>
      <c r="D188" s="199">
        <v>360.37</v>
      </c>
      <c r="E188" s="199">
        <v>358.91</v>
      </c>
      <c r="F188" s="208">
        <f t="shared" si="14"/>
        <v>359.73500000000001</v>
      </c>
      <c r="G188" s="197">
        <f t="shared" si="13"/>
        <v>1995.126</v>
      </c>
      <c r="H188" s="210">
        <f t="shared" si="11"/>
        <v>-0.56999999999999318</v>
      </c>
      <c r="I188" s="210">
        <f t="shared" si="12"/>
        <v>0.59999999999999609</v>
      </c>
      <c r="J188" s="197">
        <v>1995.126</v>
      </c>
      <c r="K188" s="199">
        <v>-7.87</v>
      </c>
      <c r="L188" s="199">
        <v>-7.93</v>
      </c>
      <c r="M188" s="199">
        <v>-7.89</v>
      </c>
      <c r="N188" s="199">
        <v>-7.83</v>
      </c>
      <c r="O188" s="208">
        <f t="shared" si="15"/>
        <v>-7.88</v>
      </c>
    </row>
    <row r="189" spans="1:15" x14ac:dyDescent="0.25">
      <c r="A189" s="197">
        <v>1995.2027</v>
      </c>
      <c r="B189" s="199">
        <v>360.16</v>
      </c>
      <c r="C189" s="199">
        <v>360.7</v>
      </c>
      <c r="D189" s="199">
        <v>360.51</v>
      </c>
      <c r="E189" s="199">
        <v>359.07</v>
      </c>
      <c r="F189" s="212">
        <f t="shared" si="14"/>
        <v>359.88499999999999</v>
      </c>
      <c r="G189" s="197">
        <f t="shared" si="13"/>
        <v>1995.2027</v>
      </c>
      <c r="H189" s="210">
        <f t="shared" si="11"/>
        <v>-0.53999999999996362</v>
      </c>
      <c r="I189" s="210">
        <f t="shared" si="12"/>
        <v>0.49999999999999822</v>
      </c>
      <c r="J189" s="197">
        <v>1995.2027</v>
      </c>
      <c r="K189" s="199">
        <v>-7.88</v>
      </c>
      <c r="L189" s="199">
        <v>-7.93</v>
      </c>
      <c r="M189" s="199">
        <v>-7.89</v>
      </c>
      <c r="N189" s="199">
        <v>-7.83</v>
      </c>
      <c r="O189" s="208">
        <f t="shared" si="15"/>
        <v>-7.88</v>
      </c>
    </row>
    <row r="190" spans="1:15" x14ac:dyDescent="0.25">
      <c r="A190" s="197">
        <v>1995.2877000000001</v>
      </c>
      <c r="B190" s="199">
        <v>360.34</v>
      </c>
      <c r="C190" s="199">
        <v>360.85</v>
      </c>
      <c r="D190" s="199">
        <v>360.67</v>
      </c>
      <c r="E190" s="199">
        <v>359.25</v>
      </c>
      <c r="F190" s="208">
        <f t="shared" si="14"/>
        <v>360.05</v>
      </c>
      <c r="G190" s="197">
        <f t="shared" si="13"/>
        <v>1995.2877000000001</v>
      </c>
      <c r="H190" s="210">
        <f t="shared" si="11"/>
        <v>-0.51000000000004775</v>
      </c>
      <c r="I190" s="210">
        <f t="shared" si="12"/>
        <v>0.49999999999999822</v>
      </c>
      <c r="J190" s="197">
        <v>1995.2877000000001</v>
      </c>
      <c r="K190" s="199">
        <v>-7.88</v>
      </c>
      <c r="L190" s="199">
        <v>-7.93</v>
      </c>
      <c r="M190" s="199">
        <v>-7.89</v>
      </c>
      <c r="N190" s="199">
        <v>-7.83</v>
      </c>
      <c r="O190" s="208">
        <f t="shared" si="15"/>
        <v>-7.88</v>
      </c>
    </row>
    <row r="191" spans="1:15" x14ac:dyDescent="0.25">
      <c r="A191" s="197">
        <v>1995.3698999999999</v>
      </c>
      <c r="B191" s="199">
        <v>360.51</v>
      </c>
      <c r="C191" s="199">
        <v>360.99</v>
      </c>
      <c r="D191" s="199">
        <v>360.83</v>
      </c>
      <c r="E191" s="199">
        <v>359.43</v>
      </c>
      <c r="F191" s="208">
        <f t="shared" si="14"/>
        <v>360.21000000000004</v>
      </c>
      <c r="G191" s="197">
        <f t="shared" si="13"/>
        <v>1995.3698999999999</v>
      </c>
      <c r="H191" s="210">
        <f t="shared" si="11"/>
        <v>-0.48000000000001819</v>
      </c>
      <c r="I191" s="210">
        <f t="shared" si="12"/>
        <v>0.60000000000000497</v>
      </c>
      <c r="J191" s="197">
        <v>1995.3698999999999</v>
      </c>
      <c r="K191" s="199">
        <v>-7.88</v>
      </c>
      <c r="L191" s="199">
        <v>-7.94</v>
      </c>
      <c r="M191" s="199">
        <v>-7.89</v>
      </c>
      <c r="N191" s="199">
        <v>-7.84</v>
      </c>
      <c r="O191" s="208">
        <f t="shared" si="15"/>
        <v>-7.8900000000000006</v>
      </c>
    </row>
    <row r="192" spans="1:15" x14ac:dyDescent="0.25">
      <c r="A192" s="197">
        <v>1995.4548</v>
      </c>
      <c r="B192" s="199">
        <v>360.67</v>
      </c>
      <c r="C192" s="199">
        <v>361.13</v>
      </c>
      <c r="D192" s="199">
        <v>361</v>
      </c>
      <c r="E192" s="199">
        <v>359.61</v>
      </c>
      <c r="F192" s="208">
        <f t="shared" si="14"/>
        <v>360.37</v>
      </c>
      <c r="G192" s="197">
        <f t="shared" si="13"/>
        <v>1995.4548</v>
      </c>
      <c r="H192" s="210">
        <f t="shared" si="11"/>
        <v>-0.45999999999997954</v>
      </c>
      <c r="I192" s="210">
        <f t="shared" si="12"/>
        <v>0.50000000000000711</v>
      </c>
      <c r="J192" s="197">
        <v>1995.4548</v>
      </c>
      <c r="K192" s="199">
        <v>-7.89</v>
      </c>
      <c r="L192" s="199">
        <v>-7.94</v>
      </c>
      <c r="M192" s="199">
        <v>-7.9</v>
      </c>
      <c r="N192" s="199">
        <v>-7.84</v>
      </c>
      <c r="O192" s="208">
        <f t="shared" si="15"/>
        <v>-7.8900000000000006</v>
      </c>
    </row>
    <row r="193" spans="1:15" x14ac:dyDescent="0.25">
      <c r="A193" s="197">
        <v>1995.537</v>
      </c>
      <c r="B193" s="199">
        <v>360.83</v>
      </c>
      <c r="C193" s="199">
        <v>361.28</v>
      </c>
      <c r="D193" s="199">
        <v>361.18</v>
      </c>
      <c r="E193" s="199">
        <v>359.77</v>
      </c>
      <c r="F193" s="208">
        <f t="shared" si="14"/>
        <v>360.52499999999998</v>
      </c>
      <c r="G193" s="197">
        <f t="shared" si="13"/>
        <v>1995.537</v>
      </c>
      <c r="H193" s="210">
        <f t="shared" si="11"/>
        <v>-0.44999999999998863</v>
      </c>
      <c r="I193" s="210">
        <f t="shared" si="12"/>
        <v>0.50000000000000711</v>
      </c>
      <c r="J193" s="197">
        <v>1995.537</v>
      </c>
      <c r="K193" s="199">
        <v>-7.89</v>
      </c>
      <c r="L193" s="199">
        <v>-7.94</v>
      </c>
      <c r="M193" s="199">
        <v>-7.9</v>
      </c>
      <c r="N193" s="199">
        <v>-7.84</v>
      </c>
      <c r="O193" s="208">
        <f t="shared" si="15"/>
        <v>-7.8900000000000006</v>
      </c>
    </row>
    <row r="194" spans="1:15" x14ac:dyDescent="0.25">
      <c r="A194" s="197">
        <v>1995.6219000000001</v>
      </c>
      <c r="B194" s="199">
        <v>360.99</v>
      </c>
      <c r="C194" s="199">
        <v>361.44</v>
      </c>
      <c r="D194" s="199">
        <v>361.37</v>
      </c>
      <c r="E194" s="199">
        <v>359.94</v>
      </c>
      <c r="F194" s="208">
        <f t="shared" si="14"/>
        <v>360.69</v>
      </c>
      <c r="G194" s="197">
        <f t="shared" si="13"/>
        <v>1995.6219000000001</v>
      </c>
      <c r="H194" s="210">
        <f t="shared" si="11"/>
        <v>-0.44999999999998863</v>
      </c>
      <c r="I194" s="210">
        <f t="shared" si="12"/>
        <v>0.50000000000000711</v>
      </c>
      <c r="J194" s="197">
        <v>1995.6219000000001</v>
      </c>
      <c r="K194" s="199">
        <v>-7.89</v>
      </c>
      <c r="L194" s="199">
        <v>-7.94</v>
      </c>
      <c r="M194" s="199">
        <v>-7.9</v>
      </c>
      <c r="N194" s="199">
        <v>-7.85</v>
      </c>
      <c r="O194" s="208">
        <f t="shared" si="15"/>
        <v>-7.8949999999999996</v>
      </c>
    </row>
    <row r="195" spans="1:15" x14ac:dyDescent="0.25">
      <c r="A195" s="197">
        <v>1995.7067999999999</v>
      </c>
      <c r="B195" s="199">
        <v>361.15</v>
      </c>
      <c r="C195" s="199">
        <v>361.6</v>
      </c>
      <c r="D195" s="199">
        <v>361.57</v>
      </c>
      <c r="E195" s="199">
        <v>360.11</v>
      </c>
      <c r="F195" s="208">
        <f t="shared" si="14"/>
        <v>360.85500000000002</v>
      </c>
      <c r="G195" s="197">
        <f t="shared" si="13"/>
        <v>1995.7067999999999</v>
      </c>
      <c r="H195" s="210">
        <f t="shared" si="11"/>
        <v>-0.45000000000004547</v>
      </c>
      <c r="I195" s="210">
        <f t="shared" si="12"/>
        <v>0.49999999999999822</v>
      </c>
      <c r="J195" s="197">
        <v>1995.7067999999999</v>
      </c>
      <c r="K195" s="199">
        <v>-7.9</v>
      </c>
      <c r="L195" s="199">
        <v>-7.95</v>
      </c>
      <c r="M195" s="199">
        <v>-7.9</v>
      </c>
      <c r="N195" s="199">
        <v>-7.85</v>
      </c>
      <c r="O195" s="208">
        <f t="shared" si="15"/>
        <v>-7.9</v>
      </c>
    </row>
    <row r="196" spans="1:15" x14ac:dyDescent="0.25">
      <c r="A196" s="197">
        <v>1995.789</v>
      </c>
      <c r="B196" s="199">
        <v>361.31</v>
      </c>
      <c r="C196" s="199">
        <v>361.74</v>
      </c>
      <c r="D196" s="199">
        <v>361.77</v>
      </c>
      <c r="E196" s="199">
        <v>360.26</v>
      </c>
      <c r="F196" s="208">
        <f t="shared" si="14"/>
        <v>361</v>
      </c>
      <c r="G196" s="197">
        <f t="shared" si="13"/>
        <v>1995.789</v>
      </c>
      <c r="H196" s="210">
        <f t="shared" si="11"/>
        <v>-0.43000000000000682</v>
      </c>
      <c r="I196" s="210">
        <f t="shared" si="12"/>
        <v>0.49999999999999822</v>
      </c>
      <c r="J196" s="197">
        <v>1995.789</v>
      </c>
      <c r="K196" s="199">
        <v>-7.9</v>
      </c>
      <c r="L196" s="199">
        <v>-7.95</v>
      </c>
      <c r="M196" s="199">
        <v>-7.9</v>
      </c>
      <c r="N196" s="199">
        <v>-7.85</v>
      </c>
      <c r="O196" s="208">
        <f t="shared" si="15"/>
        <v>-7.9</v>
      </c>
    </row>
    <row r="197" spans="1:15" x14ac:dyDescent="0.25">
      <c r="A197" s="197">
        <v>1995.874</v>
      </c>
      <c r="B197" s="199">
        <v>361.47</v>
      </c>
      <c r="C197" s="199">
        <v>361.89</v>
      </c>
      <c r="D197" s="199">
        <v>361.98</v>
      </c>
      <c r="E197" s="199">
        <v>360.42</v>
      </c>
      <c r="F197" s="208">
        <f t="shared" si="14"/>
        <v>361.15499999999997</v>
      </c>
      <c r="G197" s="197">
        <f t="shared" si="13"/>
        <v>1995.874</v>
      </c>
      <c r="H197" s="210">
        <f t="shared" si="11"/>
        <v>-0.41999999999995907</v>
      </c>
      <c r="I197" s="210">
        <f t="shared" si="12"/>
        <v>0.40000000000000036</v>
      </c>
      <c r="J197" s="197">
        <v>1995.874</v>
      </c>
      <c r="K197" s="199">
        <v>-7.91</v>
      </c>
      <c r="L197" s="199">
        <v>-7.95</v>
      </c>
      <c r="M197" s="199">
        <v>-7.9</v>
      </c>
      <c r="N197" s="199">
        <v>-7.85</v>
      </c>
      <c r="O197" s="208">
        <f t="shared" si="15"/>
        <v>-7.9</v>
      </c>
    </row>
    <row r="198" spans="1:15" x14ac:dyDescent="0.25">
      <c r="A198" s="197">
        <v>1995.9562000000001</v>
      </c>
      <c r="B198" s="199">
        <v>361.63</v>
      </c>
      <c r="C198" s="199">
        <v>362.02</v>
      </c>
      <c r="D198" s="199">
        <v>362.18</v>
      </c>
      <c r="E198" s="199">
        <v>360.57</v>
      </c>
      <c r="F198" s="208">
        <f t="shared" si="14"/>
        <v>361.29499999999996</v>
      </c>
      <c r="G198" s="197">
        <f t="shared" si="13"/>
        <v>1995.9562000000001</v>
      </c>
      <c r="H198" s="210">
        <f t="shared" si="11"/>
        <v>-0.38999999999998636</v>
      </c>
      <c r="I198" s="210">
        <f t="shared" si="12"/>
        <v>0.40000000000000036</v>
      </c>
      <c r="J198" s="197">
        <v>1995.9562000000001</v>
      </c>
      <c r="K198" s="199">
        <v>-7.91</v>
      </c>
      <c r="L198" s="199">
        <v>-7.95</v>
      </c>
      <c r="M198" s="199">
        <v>-7.91</v>
      </c>
      <c r="N198" s="199">
        <v>-7.86</v>
      </c>
      <c r="O198" s="208">
        <f t="shared" si="15"/>
        <v>-7.9050000000000002</v>
      </c>
    </row>
    <row r="199" spans="1:15" x14ac:dyDescent="0.25">
      <c r="A199" s="197">
        <v>1996.0409999999999</v>
      </c>
      <c r="B199" s="199">
        <v>361.79</v>
      </c>
      <c r="C199" s="199">
        <v>362.17</v>
      </c>
      <c r="D199" s="199">
        <v>362.37</v>
      </c>
      <c r="E199" s="199">
        <v>360.7</v>
      </c>
      <c r="F199" s="208">
        <f t="shared" si="14"/>
        <v>361.435</v>
      </c>
      <c r="G199" s="197">
        <f t="shared" si="13"/>
        <v>1996.0409999999999</v>
      </c>
      <c r="H199" s="210">
        <f t="shared" ref="H199:H262" si="16">B199-C199</f>
        <v>-0.37999999999999545</v>
      </c>
      <c r="I199" s="210">
        <f t="shared" ref="I199:I262" si="17">10*(K199-L199)</f>
        <v>0.49999999999999822</v>
      </c>
      <c r="J199" s="197">
        <v>1996.0409999999999</v>
      </c>
      <c r="K199" s="199">
        <v>-7.91</v>
      </c>
      <c r="L199" s="199">
        <v>-7.96</v>
      </c>
      <c r="M199" s="199">
        <v>-7.91</v>
      </c>
      <c r="N199" s="199">
        <v>-7.86</v>
      </c>
      <c r="O199" s="208">
        <f t="shared" si="15"/>
        <v>-7.91</v>
      </c>
    </row>
    <row r="200" spans="1:15" x14ac:dyDescent="0.25">
      <c r="A200" s="197">
        <v>1996.1257000000001</v>
      </c>
      <c r="B200" s="199">
        <v>361.95</v>
      </c>
      <c r="C200" s="199">
        <v>362.31</v>
      </c>
      <c r="D200" s="199">
        <v>362.55</v>
      </c>
      <c r="E200" s="199">
        <v>360.83</v>
      </c>
      <c r="F200" s="208">
        <f t="shared" si="14"/>
        <v>361.57</v>
      </c>
      <c r="G200" s="197">
        <f t="shared" ref="G200:G263" si="18">J200</f>
        <v>1996.1257000000001</v>
      </c>
      <c r="H200" s="210">
        <f t="shared" si="16"/>
        <v>-0.36000000000001364</v>
      </c>
      <c r="I200" s="210">
        <f t="shared" si="17"/>
        <v>0.40000000000000036</v>
      </c>
      <c r="J200" s="197">
        <v>1996.1257000000001</v>
      </c>
      <c r="K200" s="199">
        <v>-7.92</v>
      </c>
      <c r="L200" s="199">
        <v>-7.96</v>
      </c>
      <c r="M200" s="199">
        <v>-7.91</v>
      </c>
      <c r="N200" s="199">
        <v>-7.86</v>
      </c>
      <c r="O200" s="208">
        <f t="shared" si="15"/>
        <v>-7.91</v>
      </c>
    </row>
    <row r="201" spans="1:15" x14ac:dyDescent="0.25">
      <c r="A201" s="197">
        <v>1996.2049</v>
      </c>
      <c r="B201" s="199">
        <v>362.09</v>
      </c>
      <c r="C201" s="199">
        <v>362.46</v>
      </c>
      <c r="D201" s="199">
        <v>362.71</v>
      </c>
      <c r="E201" s="199">
        <v>360.93</v>
      </c>
      <c r="F201" s="212">
        <f t="shared" si="14"/>
        <v>361.69499999999999</v>
      </c>
      <c r="G201" s="197">
        <f t="shared" si="18"/>
        <v>1996.2049</v>
      </c>
      <c r="H201" s="210">
        <f t="shared" si="16"/>
        <v>-0.37000000000000455</v>
      </c>
      <c r="I201" s="210">
        <f t="shared" si="17"/>
        <v>0.49999999999999822</v>
      </c>
      <c r="J201" s="197">
        <v>1996.2049</v>
      </c>
      <c r="K201" s="199">
        <v>-7.92</v>
      </c>
      <c r="L201" s="199">
        <v>-7.97</v>
      </c>
      <c r="M201" s="199">
        <v>-7.91</v>
      </c>
      <c r="N201" s="199">
        <v>-7.86</v>
      </c>
      <c r="O201" s="208">
        <f t="shared" si="15"/>
        <v>-7.915</v>
      </c>
    </row>
    <row r="202" spans="1:15" x14ac:dyDescent="0.25">
      <c r="A202" s="197">
        <v>1996.2896000000001</v>
      </c>
      <c r="B202" s="199">
        <v>362.23</v>
      </c>
      <c r="C202" s="199">
        <v>362.61</v>
      </c>
      <c r="D202" s="199">
        <v>362.85</v>
      </c>
      <c r="E202" s="199">
        <v>361.03</v>
      </c>
      <c r="F202" s="208">
        <f t="shared" si="14"/>
        <v>361.82</v>
      </c>
      <c r="G202" s="197">
        <f t="shared" si="18"/>
        <v>1996.2896000000001</v>
      </c>
      <c r="H202" s="210">
        <f t="shared" si="16"/>
        <v>-0.37999999999999545</v>
      </c>
      <c r="I202" s="210">
        <f t="shared" si="17"/>
        <v>0.40000000000000036</v>
      </c>
      <c r="J202" s="197">
        <v>1996.2896000000001</v>
      </c>
      <c r="K202" s="199">
        <v>-7.93</v>
      </c>
      <c r="L202" s="199">
        <v>-7.97</v>
      </c>
      <c r="M202" s="199">
        <v>-7.91</v>
      </c>
      <c r="N202" s="199">
        <v>-7.87</v>
      </c>
      <c r="O202" s="208">
        <f t="shared" si="15"/>
        <v>-7.92</v>
      </c>
    </row>
    <row r="203" spans="1:15" x14ac:dyDescent="0.25">
      <c r="A203" s="197">
        <v>1996.3715999999999</v>
      </c>
      <c r="B203" s="199">
        <v>362.36</v>
      </c>
      <c r="C203" s="199">
        <v>362.76</v>
      </c>
      <c r="D203" s="199">
        <v>362.96</v>
      </c>
      <c r="E203" s="199">
        <v>361.13</v>
      </c>
      <c r="F203" s="208">
        <f t="shared" si="14"/>
        <v>361.94499999999999</v>
      </c>
      <c r="G203" s="197">
        <f t="shared" si="18"/>
        <v>1996.3715999999999</v>
      </c>
      <c r="H203" s="210">
        <f t="shared" si="16"/>
        <v>-0.39999999999997726</v>
      </c>
      <c r="I203" s="210">
        <f t="shared" si="17"/>
        <v>0.40000000000000036</v>
      </c>
      <c r="J203" s="197">
        <v>1996.3715999999999</v>
      </c>
      <c r="K203" s="199">
        <v>-7.93</v>
      </c>
      <c r="L203" s="199">
        <v>-7.97</v>
      </c>
      <c r="M203" s="199">
        <v>-7.91</v>
      </c>
      <c r="N203" s="199">
        <v>-7.87</v>
      </c>
      <c r="O203" s="208">
        <f t="shared" si="15"/>
        <v>-7.92</v>
      </c>
    </row>
    <row r="204" spans="1:15" x14ac:dyDescent="0.25">
      <c r="A204" s="197">
        <v>1996.4563000000001</v>
      </c>
      <c r="B204" s="199">
        <v>362.48</v>
      </c>
      <c r="C204" s="199">
        <v>362.92</v>
      </c>
      <c r="D204" s="199">
        <v>363.06</v>
      </c>
      <c r="E204" s="199">
        <v>361.21</v>
      </c>
      <c r="F204" s="208">
        <f t="shared" si="14"/>
        <v>362.065</v>
      </c>
      <c r="G204" s="197">
        <f t="shared" si="18"/>
        <v>1996.4563000000001</v>
      </c>
      <c r="H204" s="210">
        <f t="shared" si="16"/>
        <v>-0.43999999999999773</v>
      </c>
      <c r="I204" s="210">
        <f t="shared" si="17"/>
        <v>0.50000000000000711</v>
      </c>
      <c r="J204" s="197">
        <v>1996.4563000000001</v>
      </c>
      <c r="K204" s="199">
        <v>-7.93</v>
      </c>
      <c r="L204" s="199">
        <v>-7.98</v>
      </c>
      <c r="M204" s="199">
        <v>-7.91</v>
      </c>
      <c r="N204" s="199">
        <v>-7.87</v>
      </c>
      <c r="O204" s="208">
        <f t="shared" si="15"/>
        <v>-7.9250000000000007</v>
      </c>
    </row>
    <row r="205" spans="1:15" x14ac:dyDescent="0.25">
      <c r="A205" s="197">
        <v>1996.5382999999999</v>
      </c>
      <c r="B205" s="199">
        <v>362.59</v>
      </c>
      <c r="C205" s="199">
        <v>363.06</v>
      </c>
      <c r="D205" s="199">
        <v>363.14</v>
      </c>
      <c r="E205" s="199">
        <v>361.3</v>
      </c>
      <c r="F205" s="208">
        <f t="shared" si="14"/>
        <v>362.18</v>
      </c>
      <c r="G205" s="197">
        <f t="shared" si="18"/>
        <v>1996.5382999999999</v>
      </c>
      <c r="H205" s="210">
        <f t="shared" si="16"/>
        <v>-0.47000000000002728</v>
      </c>
      <c r="I205" s="210">
        <f t="shared" si="17"/>
        <v>0.50000000000000711</v>
      </c>
      <c r="J205" s="197">
        <v>1996.5382999999999</v>
      </c>
      <c r="K205" s="199">
        <v>-7.93</v>
      </c>
      <c r="L205" s="199">
        <v>-7.98</v>
      </c>
      <c r="M205" s="199">
        <v>-7.91</v>
      </c>
      <c r="N205" s="199">
        <v>-7.87</v>
      </c>
      <c r="O205" s="208">
        <f t="shared" si="15"/>
        <v>-7.9250000000000007</v>
      </c>
    </row>
    <row r="206" spans="1:15" x14ac:dyDescent="0.25">
      <c r="A206" s="197">
        <v>1996.623</v>
      </c>
      <c r="B206" s="199">
        <v>362.69</v>
      </c>
      <c r="C206" s="199">
        <v>363.19</v>
      </c>
      <c r="D206" s="199">
        <v>363.21</v>
      </c>
      <c r="E206" s="199">
        <v>361.38</v>
      </c>
      <c r="F206" s="208">
        <f t="shared" si="14"/>
        <v>362.28499999999997</v>
      </c>
      <c r="G206" s="197">
        <f t="shared" si="18"/>
        <v>1996.623</v>
      </c>
      <c r="H206" s="210">
        <f t="shared" si="16"/>
        <v>-0.5</v>
      </c>
      <c r="I206" s="210">
        <f t="shared" si="17"/>
        <v>0.40000000000000036</v>
      </c>
      <c r="J206" s="197">
        <v>1996.623</v>
      </c>
      <c r="K206" s="199">
        <v>-7.94</v>
      </c>
      <c r="L206" s="199">
        <v>-7.98</v>
      </c>
      <c r="M206" s="199">
        <v>-7.91</v>
      </c>
      <c r="N206" s="199">
        <v>-7.87</v>
      </c>
      <c r="O206" s="208">
        <f t="shared" si="15"/>
        <v>-7.9250000000000007</v>
      </c>
    </row>
    <row r="207" spans="1:15" x14ac:dyDescent="0.25">
      <c r="A207" s="197">
        <v>1996.7076999999999</v>
      </c>
      <c r="B207" s="199">
        <v>362.77</v>
      </c>
      <c r="C207" s="199">
        <v>363.3</v>
      </c>
      <c r="D207" s="199">
        <v>363.26</v>
      </c>
      <c r="E207" s="199">
        <v>361.45</v>
      </c>
      <c r="F207" s="208">
        <f t="shared" si="14"/>
        <v>362.375</v>
      </c>
      <c r="G207" s="197">
        <f t="shared" si="18"/>
        <v>1996.7076999999999</v>
      </c>
      <c r="H207" s="210">
        <f t="shared" si="16"/>
        <v>-0.53000000000002956</v>
      </c>
      <c r="I207" s="210">
        <f t="shared" si="17"/>
        <v>0.49999999999999822</v>
      </c>
      <c r="J207" s="197">
        <v>1996.7076999999999</v>
      </c>
      <c r="K207" s="199">
        <v>-7.94</v>
      </c>
      <c r="L207" s="199">
        <v>-7.99</v>
      </c>
      <c r="M207" s="199">
        <v>-7.91</v>
      </c>
      <c r="N207" s="199">
        <v>-7.87</v>
      </c>
      <c r="O207" s="208">
        <f t="shared" si="15"/>
        <v>-7.93</v>
      </c>
    </row>
    <row r="208" spans="1:15" x14ac:dyDescent="0.25">
      <c r="A208" s="197">
        <v>1996.7896000000001</v>
      </c>
      <c r="B208" s="199">
        <v>362.84</v>
      </c>
      <c r="C208" s="199">
        <v>363.39</v>
      </c>
      <c r="D208" s="199">
        <v>363.31</v>
      </c>
      <c r="E208" s="199">
        <v>361.53</v>
      </c>
      <c r="F208" s="208">
        <f t="shared" si="14"/>
        <v>362.46</v>
      </c>
      <c r="G208" s="197">
        <f t="shared" si="18"/>
        <v>1996.7896000000001</v>
      </c>
      <c r="H208" s="210">
        <f t="shared" si="16"/>
        <v>-0.55000000000001137</v>
      </c>
      <c r="I208" s="210">
        <f t="shared" si="17"/>
        <v>0.49999999999999822</v>
      </c>
      <c r="J208" s="197">
        <v>1996.7896000000001</v>
      </c>
      <c r="K208" s="199">
        <v>-7.94</v>
      </c>
      <c r="L208" s="199">
        <v>-7.99</v>
      </c>
      <c r="M208" s="199">
        <v>-7.91</v>
      </c>
      <c r="N208" s="199">
        <v>-7.87</v>
      </c>
      <c r="O208" s="208">
        <f t="shared" si="15"/>
        <v>-7.93</v>
      </c>
    </row>
    <row r="209" spans="1:15" x14ac:dyDescent="0.25">
      <c r="A209" s="197">
        <v>1996.8742999999999</v>
      </c>
      <c r="B209" s="199">
        <v>362.91</v>
      </c>
      <c r="C209" s="199">
        <v>363.48</v>
      </c>
      <c r="D209" s="199">
        <v>363.36</v>
      </c>
      <c r="E209" s="199">
        <v>361.6</v>
      </c>
      <c r="F209" s="208">
        <f t="shared" si="14"/>
        <v>362.54</v>
      </c>
      <c r="G209" s="197">
        <f t="shared" si="18"/>
        <v>1996.8742999999999</v>
      </c>
      <c r="H209" s="210">
        <f t="shared" si="16"/>
        <v>-0.56999999999999318</v>
      </c>
      <c r="I209" s="210">
        <f t="shared" si="17"/>
        <v>0.49999999999999822</v>
      </c>
      <c r="J209" s="197">
        <v>1996.8742999999999</v>
      </c>
      <c r="K209" s="199">
        <v>-7.94</v>
      </c>
      <c r="L209" s="199">
        <v>-7.99</v>
      </c>
      <c r="M209" s="199">
        <v>-7.91</v>
      </c>
      <c r="N209" s="199">
        <v>-7.87</v>
      </c>
      <c r="O209" s="208">
        <f t="shared" si="15"/>
        <v>-7.93</v>
      </c>
    </row>
    <row r="210" spans="1:15" x14ac:dyDescent="0.25">
      <c r="A210" s="197">
        <v>1996.9563000000001</v>
      </c>
      <c r="B210" s="199">
        <v>362.97</v>
      </c>
      <c r="C210" s="199">
        <v>363.56</v>
      </c>
      <c r="D210" s="199">
        <v>363.41</v>
      </c>
      <c r="E210" s="199">
        <v>361.67</v>
      </c>
      <c r="F210" s="208">
        <f t="shared" si="14"/>
        <v>362.61500000000001</v>
      </c>
      <c r="G210" s="197">
        <f t="shared" si="18"/>
        <v>1996.9563000000001</v>
      </c>
      <c r="H210" s="210">
        <f t="shared" si="16"/>
        <v>-0.58999999999997499</v>
      </c>
      <c r="I210" s="210">
        <f t="shared" si="17"/>
        <v>0.49999999999999822</v>
      </c>
      <c r="J210" s="197">
        <v>1996.9563000000001</v>
      </c>
      <c r="K210" s="199">
        <v>-7.94</v>
      </c>
      <c r="L210" s="199">
        <v>-7.99</v>
      </c>
      <c r="M210" s="199">
        <v>-7.91</v>
      </c>
      <c r="N210" s="199">
        <v>-7.87</v>
      </c>
      <c r="O210" s="208">
        <f t="shared" si="15"/>
        <v>-7.93</v>
      </c>
    </row>
    <row r="211" spans="1:15" x14ac:dyDescent="0.25">
      <c r="A211" s="197">
        <v>1997.0410999999999</v>
      </c>
      <c r="B211" s="199">
        <v>363.05</v>
      </c>
      <c r="C211" s="199">
        <v>363.65</v>
      </c>
      <c r="D211" s="199">
        <v>363.47</v>
      </c>
      <c r="E211" s="199">
        <v>361.74</v>
      </c>
      <c r="F211" s="208">
        <f t="shared" si="14"/>
        <v>362.69499999999999</v>
      </c>
      <c r="G211" s="197">
        <f t="shared" si="18"/>
        <v>1997.0410999999999</v>
      </c>
      <c r="H211" s="210">
        <f t="shared" si="16"/>
        <v>-0.59999999999996589</v>
      </c>
      <c r="I211" s="210">
        <f t="shared" si="17"/>
        <v>0.59999999999999609</v>
      </c>
      <c r="J211" s="197">
        <v>1997.0410999999999</v>
      </c>
      <c r="K211" s="199">
        <v>-7.94</v>
      </c>
      <c r="L211" s="199">
        <v>-8</v>
      </c>
      <c r="M211" s="199">
        <v>-7.92</v>
      </c>
      <c r="N211" s="199">
        <v>-7.87</v>
      </c>
      <c r="O211" s="208">
        <f t="shared" si="15"/>
        <v>-7.9350000000000005</v>
      </c>
    </row>
    <row r="212" spans="1:15" x14ac:dyDescent="0.25">
      <c r="A212" s="197">
        <v>1997.126</v>
      </c>
      <c r="B212" s="199">
        <v>363.13</v>
      </c>
      <c r="C212" s="199">
        <v>363.73</v>
      </c>
      <c r="D212" s="199">
        <v>363.53</v>
      </c>
      <c r="E212" s="199">
        <v>361.81</v>
      </c>
      <c r="F212" s="208">
        <f t="shared" si="14"/>
        <v>362.77</v>
      </c>
      <c r="G212" s="197">
        <f t="shared" si="18"/>
        <v>1997.126</v>
      </c>
      <c r="H212" s="210">
        <f t="shared" si="16"/>
        <v>-0.60000000000002274</v>
      </c>
      <c r="I212" s="210">
        <f t="shared" si="17"/>
        <v>0.59999999999999609</v>
      </c>
      <c r="J212" s="197">
        <v>1997.126</v>
      </c>
      <c r="K212" s="199">
        <v>-7.94</v>
      </c>
      <c r="L212" s="199">
        <v>-8</v>
      </c>
      <c r="M212" s="199">
        <v>-7.92</v>
      </c>
      <c r="N212" s="199">
        <v>-7.87</v>
      </c>
      <c r="O212" s="208">
        <f t="shared" si="15"/>
        <v>-7.9350000000000005</v>
      </c>
    </row>
    <row r="213" spans="1:15" x14ac:dyDescent="0.25">
      <c r="A213" s="197">
        <v>1997.2027</v>
      </c>
      <c r="B213" s="199">
        <v>363.2</v>
      </c>
      <c r="C213" s="199">
        <v>363.82</v>
      </c>
      <c r="D213" s="199">
        <v>363.6</v>
      </c>
      <c r="E213" s="199">
        <v>361.88</v>
      </c>
      <c r="F213" s="212">
        <f t="shared" si="14"/>
        <v>362.85</v>
      </c>
      <c r="G213" s="197">
        <f t="shared" si="18"/>
        <v>1997.2027</v>
      </c>
      <c r="H213" s="210">
        <f t="shared" si="16"/>
        <v>-0.62000000000000455</v>
      </c>
      <c r="I213" s="210">
        <f t="shared" si="17"/>
        <v>0.49999999999999822</v>
      </c>
      <c r="J213" s="197">
        <v>1997.2027</v>
      </c>
      <c r="K213" s="199">
        <v>-7.95</v>
      </c>
      <c r="L213" s="199">
        <v>-8</v>
      </c>
      <c r="M213" s="199">
        <v>-7.92</v>
      </c>
      <c r="N213" s="199">
        <v>-7.87</v>
      </c>
      <c r="O213" s="208">
        <f t="shared" si="15"/>
        <v>-7.9350000000000005</v>
      </c>
    </row>
    <row r="214" spans="1:15" x14ac:dyDescent="0.25">
      <c r="A214" s="197">
        <v>1997.2877000000001</v>
      </c>
      <c r="B214" s="199">
        <v>363.3</v>
      </c>
      <c r="C214" s="199">
        <v>363.93</v>
      </c>
      <c r="D214" s="199">
        <v>363.69</v>
      </c>
      <c r="E214" s="199">
        <v>361.96</v>
      </c>
      <c r="F214" s="208">
        <f t="shared" si="14"/>
        <v>362.94499999999999</v>
      </c>
      <c r="G214" s="197">
        <f t="shared" si="18"/>
        <v>1997.2877000000001</v>
      </c>
      <c r="H214" s="210">
        <f t="shared" si="16"/>
        <v>-0.62999999999999545</v>
      </c>
      <c r="I214" s="210">
        <f t="shared" si="17"/>
        <v>0.49999999999999822</v>
      </c>
      <c r="J214" s="197">
        <v>1997.2877000000001</v>
      </c>
      <c r="K214" s="199">
        <v>-7.95</v>
      </c>
      <c r="L214" s="199">
        <v>-8</v>
      </c>
      <c r="M214" s="199">
        <v>-7.92</v>
      </c>
      <c r="N214" s="199">
        <v>-7.87</v>
      </c>
      <c r="O214" s="208">
        <f t="shared" si="15"/>
        <v>-7.9350000000000005</v>
      </c>
    </row>
    <row r="215" spans="1:15" x14ac:dyDescent="0.25">
      <c r="A215" s="197">
        <v>1997.3698999999999</v>
      </c>
      <c r="B215" s="199">
        <v>363.41</v>
      </c>
      <c r="C215" s="199">
        <v>364.05</v>
      </c>
      <c r="D215" s="199">
        <v>363.8</v>
      </c>
      <c r="E215" s="199">
        <v>362.06</v>
      </c>
      <c r="F215" s="208">
        <f t="shared" si="14"/>
        <v>363.05500000000001</v>
      </c>
      <c r="G215" s="197">
        <f t="shared" si="18"/>
        <v>1997.3698999999999</v>
      </c>
      <c r="H215" s="210">
        <f t="shared" si="16"/>
        <v>-0.63999999999998636</v>
      </c>
      <c r="I215" s="210">
        <f t="shared" si="17"/>
        <v>0.49999999999999822</v>
      </c>
      <c r="J215" s="197">
        <v>1997.3698999999999</v>
      </c>
      <c r="K215" s="199">
        <v>-7.95</v>
      </c>
      <c r="L215" s="199">
        <v>-8</v>
      </c>
      <c r="M215" s="199">
        <v>-7.93</v>
      </c>
      <c r="N215" s="199">
        <v>-7.88</v>
      </c>
      <c r="O215" s="208">
        <f t="shared" si="15"/>
        <v>-7.9399999999999995</v>
      </c>
    </row>
    <row r="216" spans="1:15" x14ac:dyDescent="0.25">
      <c r="A216" s="197">
        <v>1997.4548</v>
      </c>
      <c r="B216" s="199">
        <v>363.54</v>
      </c>
      <c r="C216" s="199">
        <v>364.19</v>
      </c>
      <c r="D216" s="199">
        <v>363.93</v>
      </c>
      <c r="E216" s="199">
        <v>362.18</v>
      </c>
      <c r="F216" s="208">
        <f t="shared" si="14"/>
        <v>363.185</v>
      </c>
      <c r="G216" s="197">
        <f t="shared" si="18"/>
        <v>1997.4548</v>
      </c>
      <c r="H216" s="210">
        <f t="shared" si="16"/>
        <v>-0.64999999999997726</v>
      </c>
      <c r="I216" s="210">
        <f t="shared" si="17"/>
        <v>0.59999999999999609</v>
      </c>
      <c r="J216" s="197">
        <v>1997.4548</v>
      </c>
      <c r="K216" s="199">
        <v>-7.95</v>
      </c>
      <c r="L216" s="199">
        <v>-8.01</v>
      </c>
      <c r="M216" s="199">
        <v>-7.93</v>
      </c>
      <c r="N216" s="199">
        <v>-7.88</v>
      </c>
      <c r="O216" s="208">
        <f t="shared" si="15"/>
        <v>-7.9450000000000003</v>
      </c>
    </row>
    <row r="217" spans="1:15" x14ac:dyDescent="0.25">
      <c r="A217" s="197">
        <v>1997.537</v>
      </c>
      <c r="B217" s="199">
        <v>363.68</v>
      </c>
      <c r="C217" s="199">
        <v>364.34</v>
      </c>
      <c r="D217" s="199">
        <v>364.08</v>
      </c>
      <c r="E217" s="199">
        <v>362.31</v>
      </c>
      <c r="F217" s="208">
        <f t="shared" si="14"/>
        <v>363.32499999999999</v>
      </c>
      <c r="G217" s="197">
        <f t="shared" si="18"/>
        <v>1997.537</v>
      </c>
      <c r="H217" s="210">
        <f t="shared" si="16"/>
        <v>-0.65999999999996817</v>
      </c>
      <c r="I217" s="210">
        <f t="shared" si="17"/>
        <v>0.49999999999999822</v>
      </c>
      <c r="J217" s="197">
        <v>1997.537</v>
      </c>
      <c r="K217" s="199">
        <v>-7.96</v>
      </c>
      <c r="L217" s="199">
        <v>-8.01</v>
      </c>
      <c r="M217" s="199">
        <v>-7.94</v>
      </c>
      <c r="N217" s="199">
        <v>-7.88</v>
      </c>
      <c r="O217" s="208">
        <f t="shared" si="15"/>
        <v>-7.9450000000000003</v>
      </c>
    </row>
    <row r="218" spans="1:15" x14ac:dyDescent="0.25">
      <c r="A218" s="197">
        <v>1997.6219000000001</v>
      </c>
      <c r="B218" s="199">
        <v>363.85</v>
      </c>
      <c r="C218" s="199">
        <v>364.51</v>
      </c>
      <c r="D218" s="199">
        <v>364.25</v>
      </c>
      <c r="E218" s="199">
        <v>362.47</v>
      </c>
      <c r="F218" s="208">
        <f t="shared" si="14"/>
        <v>363.49</v>
      </c>
      <c r="G218" s="197">
        <f t="shared" si="18"/>
        <v>1997.6219000000001</v>
      </c>
      <c r="H218" s="210">
        <f t="shared" si="16"/>
        <v>-0.65999999999996817</v>
      </c>
      <c r="I218" s="210">
        <f t="shared" si="17"/>
        <v>0.59999999999999609</v>
      </c>
      <c r="J218" s="197">
        <v>1997.6219000000001</v>
      </c>
      <c r="K218" s="199">
        <v>-7.96</v>
      </c>
      <c r="L218" s="199">
        <v>-8.02</v>
      </c>
      <c r="M218" s="199">
        <v>-7.95</v>
      </c>
      <c r="N218" s="199">
        <v>-7.89</v>
      </c>
      <c r="O218" s="208">
        <f t="shared" si="15"/>
        <v>-7.9550000000000001</v>
      </c>
    </row>
    <row r="219" spans="1:15" x14ac:dyDescent="0.25">
      <c r="A219" s="197">
        <v>1997.7067999999999</v>
      </c>
      <c r="B219" s="199">
        <v>364.04</v>
      </c>
      <c r="C219" s="199">
        <v>364.7</v>
      </c>
      <c r="D219" s="199">
        <v>364.45</v>
      </c>
      <c r="E219" s="199">
        <v>362.64</v>
      </c>
      <c r="F219" s="208">
        <f t="shared" ref="F219:F282" si="19">0.5*(C219+E219)</f>
        <v>363.66999999999996</v>
      </c>
      <c r="G219" s="197">
        <f t="shared" si="18"/>
        <v>1997.7067999999999</v>
      </c>
      <c r="H219" s="210">
        <f t="shared" si="16"/>
        <v>-0.65999999999996817</v>
      </c>
      <c r="I219" s="210">
        <f t="shared" si="17"/>
        <v>0.59999999999999609</v>
      </c>
      <c r="J219" s="197">
        <v>1997.7067999999999</v>
      </c>
      <c r="K219" s="199">
        <v>-7.96</v>
      </c>
      <c r="L219" s="199">
        <v>-8.02</v>
      </c>
      <c r="M219" s="199">
        <v>-7.95</v>
      </c>
      <c r="N219" s="199">
        <v>-7.89</v>
      </c>
      <c r="O219" s="208">
        <f t="shared" si="15"/>
        <v>-7.9550000000000001</v>
      </c>
    </row>
    <row r="220" spans="1:15" x14ac:dyDescent="0.25">
      <c r="A220" s="197">
        <v>1997.789</v>
      </c>
      <c r="B220" s="199">
        <v>364.24</v>
      </c>
      <c r="C220" s="199">
        <v>364.91</v>
      </c>
      <c r="D220" s="199">
        <v>364.67</v>
      </c>
      <c r="E220" s="199">
        <v>362.82</v>
      </c>
      <c r="F220" s="208">
        <f t="shared" si="19"/>
        <v>363.86500000000001</v>
      </c>
      <c r="G220" s="197">
        <f t="shared" si="18"/>
        <v>1997.789</v>
      </c>
      <c r="H220" s="210">
        <f t="shared" si="16"/>
        <v>-0.67000000000001592</v>
      </c>
      <c r="I220" s="210">
        <f t="shared" si="17"/>
        <v>0.59999999999999609</v>
      </c>
      <c r="J220" s="197">
        <v>1997.789</v>
      </c>
      <c r="K220" s="199">
        <v>-7.97</v>
      </c>
      <c r="L220" s="199">
        <v>-8.0299999999999994</v>
      </c>
      <c r="M220" s="199">
        <v>-7.96</v>
      </c>
      <c r="N220" s="199">
        <v>-7.89</v>
      </c>
      <c r="O220" s="208">
        <f t="shared" si="15"/>
        <v>-7.9599999999999991</v>
      </c>
    </row>
    <row r="221" spans="1:15" x14ac:dyDescent="0.25">
      <c r="A221" s="197">
        <v>1997.874</v>
      </c>
      <c r="B221" s="199">
        <v>364.47</v>
      </c>
      <c r="C221" s="199">
        <v>365.15</v>
      </c>
      <c r="D221" s="199">
        <v>364.91</v>
      </c>
      <c r="E221" s="199">
        <v>363.01</v>
      </c>
      <c r="F221" s="208">
        <f t="shared" si="19"/>
        <v>364.08</v>
      </c>
      <c r="G221" s="197">
        <f t="shared" si="18"/>
        <v>1997.874</v>
      </c>
      <c r="H221" s="210">
        <f t="shared" si="16"/>
        <v>-0.67999999999994998</v>
      </c>
      <c r="I221" s="210">
        <f t="shared" si="17"/>
        <v>0.49999999999998934</v>
      </c>
      <c r="J221" s="197">
        <v>1997.874</v>
      </c>
      <c r="K221" s="199">
        <v>-7.98</v>
      </c>
      <c r="L221" s="199">
        <v>-8.0299999999999994</v>
      </c>
      <c r="M221" s="199">
        <v>-7.97</v>
      </c>
      <c r="N221" s="199">
        <v>-7.9</v>
      </c>
      <c r="O221" s="208">
        <f t="shared" si="15"/>
        <v>-7.9649999999999999</v>
      </c>
    </row>
    <row r="222" spans="1:15" x14ac:dyDescent="0.25">
      <c r="A222" s="197">
        <v>1997.9562000000001</v>
      </c>
      <c r="B222" s="199">
        <v>364.72</v>
      </c>
      <c r="C222" s="199">
        <v>365.4</v>
      </c>
      <c r="D222" s="199">
        <v>365.17</v>
      </c>
      <c r="E222" s="199">
        <v>363.21</v>
      </c>
      <c r="F222" s="208">
        <f t="shared" si="19"/>
        <v>364.30499999999995</v>
      </c>
      <c r="G222" s="197">
        <f t="shared" si="18"/>
        <v>1997.9562000000001</v>
      </c>
      <c r="H222" s="210">
        <f t="shared" si="16"/>
        <v>-0.67999999999994998</v>
      </c>
      <c r="I222" s="210">
        <f t="shared" si="17"/>
        <v>0.49999999999998934</v>
      </c>
      <c r="J222" s="197">
        <v>1997.9562000000001</v>
      </c>
      <c r="K222" s="199">
        <v>-7.99</v>
      </c>
      <c r="L222" s="199">
        <v>-8.0399999999999991</v>
      </c>
      <c r="M222" s="199">
        <v>-7.97</v>
      </c>
      <c r="N222" s="199">
        <v>-7.91</v>
      </c>
      <c r="O222" s="208">
        <f t="shared" si="15"/>
        <v>-7.9749999999999996</v>
      </c>
    </row>
    <row r="223" spans="1:15" x14ac:dyDescent="0.25">
      <c r="A223" s="197">
        <v>1998.0410999999999</v>
      </c>
      <c r="B223" s="199">
        <v>364.98</v>
      </c>
      <c r="C223" s="199">
        <v>365.66</v>
      </c>
      <c r="D223" s="199">
        <v>365.44</v>
      </c>
      <c r="E223" s="199">
        <v>363.42</v>
      </c>
      <c r="F223" s="208">
        <f t="shared" si="19"/>
        <v>364.54</v>
      </c>
      <c r="G223" s="197">
        <f t="shared" si="18"/>
        <v>1998.0410999999999</v>
      </c>
      <c r="H223" s="210">
        <f t="shared" si="16"/>
        <v>-0.68000000000000682</v>
      </c>
      <c r="I223" s="210">
        <f t="shared" si="17"/>
        <v>0.60000000000000497</v>
      </c>
      <c r="J223" s="197">
        <v>1998.0410999999999</v>
      </c>
      <c r="K223" s="199">
        <v>-7.99</v>
      </c>
      <c r="L223" s="199">
        <v>-8.0500000000000007</v>
      </c>
      <c r="M223" s="199">
        <v>-7.98</v>
      </c>
      <c r="N223" s="199">
        <v>-7.91</v>
      </c>
      <c r="O223" s="208">
        <f t="shared" si="15"/>
        <v>-7.98</v>
      </c>
    </row>
    <row r="224" spans="1:15" x14ac:dyDescent="0.25">
      <c r="A224" s="197">
        <v>1998.126</v>
      </c>
      <c r="B224" s="199">
        <v>365.26</v>
      </c>
      <c r="C224" s="199">
        <v>365.93</v>
      </c>
      <c r="D224" s="199">
        <v>365.72</v>
      </c>
      <c r="E224" s="199">
        <v>363.65</v>
      </c>
      <c r="F224" s="208">
        <f t="shared" si="19"/>
        <v>364.78999999999996</v>
      </c>
      <c r="G224" s="197">
        <f t="shared" si="18"/>
        <v>1998.126</v>
      </c>
      <c r="H224" s="210">
        <f t="shared" si="16"/>
        <v>-0.67000000000001592</v>
      </c>
      <c r="I224" s="210">
        <f t="shared" si="17"/>
        <v>0.60000000000000497</v>
      </c>
      <c r="J224" s="197">
        <v>1998.126</v>
      </c>
      <c r="K224" s="199">
        <v>-8</v>
      </c>
      <c r="L224" s="199">
        <v>-8.06</v>
      </c>
      <c r="M224" s="199">
        <v>-7.99</v>
      </c>
      <c r="N224" s="199">
        <v>-7.92</v>
      </c>
      <c r="O224" s="208">
        <f t="shared" si="15"/>
        <v>-7.99</v>
      </c>
    </row>
    <row r="225" spans="1:15" x14ac:dyDescent="0.25">
      <c r="A225" s="197">
        <v>1998.2027</v>
      </c>
      <c r="B225" s="199">
        <v>365.53</v>
      </c>
      <c r="C225" s="199">
        <v>366.16</v>
      </c>
      <c r="D225" s="199">
        <v>365.97</v>
      </c>
      <c r="E225" s="199">
        <v>363.88</v>
      </c>
      <c r="F225" s="212">
        <f t="shared" si="19"/>
        <v>365.02</v>
      </c>
      <c r="G225" s="197">
        <f t="shared" si="18"/>
        <v>1998.2027</v>
      </c>
      <c r="H225" s="210">
        <f t="shared" si="16"/>
        <v>-0.6300000000000523</v>
      </c>
      <c r="I225" s="210">
        <f t="shared" si="17"/>
        <v>0.60000000000000497</v>
      </c>
      <c r="J225" s="197">
        <v>1998.2027</v>
      </c>
      <c r="K225" s="199">
        <v>-8.01</v>
      </c>
      <c r="L225" s="199">
        <v>-8.07</v>
      </c>
      <c r="M225" s="199">
        <v>-8</v>
      </c>
      <c r="N225" s="199">
        <v>-7.92</v>
      </c>
      <c r="O225" s="208">
        <f t="shared" si="15"/>
        <v>-7.9950000000000001</v>
      </c>
    </row>
    <row r="226" spans="1:15" x14ac:dyDescent="0.25">
      <c r="A226" s="197">
        <v>1998.2877000000001</v>
      </c>
      <c r="B226" s="199">
        <v>365.83</v>
      </c>
      <c r="C226" s="199">
        <v>366.41</v>
      </c>
      <c r="D226" s="199">
        <v>366.23</v>
      </c>
      <c r="E226" s="199">
        <v>364.15</v>
      </c>
      <c r="F226" s="208">
        <f t="shared" si="19"/>
        <v>365.28</v>
      </c>
      <c r="G226" s="197">
        <f t="shared" si="18"/>
        <v>1998.2877000000001</v>
      </c>
      <c r="H226" s="210">
        <f t="shared" si="16"/>
        <v>-0.58000000000004093</v>
      </c>
      <c r="I226" s="210">
        <f t="shared" si="17"/>
        <v>0.50000000000000711</v>
      </c>
      <c r="J226" s="197">
        <v>1998.2877000000001</v>
      </c>
      <c r="K226" s="199">
        <v>-8.02</v>
      </c>
      <c r="L226" s="199">
        <v>-8.07</v>
      </c>
      <c r="M226" s="199">
        <v>-8</v>
      </c>
      <c r="N226" s="199">
        <v>-7.93</v>
      </c>
      <c r="O226" s="208">
        <f t="shared" si="15"/>
        <v>-8</v>
      </c>
    </row>
    <row r="227" spans="1:15" x14ac:dyDescent="0.25">
      <c r="A227" s="197">
        <v>1998.3698999999999</v>
      </c>
      <c r="B227" s="199">
        <v>366.12</v>
      </c>
      <c r="C227" s="199">
        <v>366.65</v>
      </c>
      <c r="D227" s="199">
        <v>366.46</v>
      </c>
      <c r="E227" s="199">
        <v>364.42</v>
      </c>
      <c r="F227" s="208">
        <f t="shared" si="19"/>
        <v>365.53499999999997</v>
      </c>
      <c r="G227" s="197">
        <f t="shared" si="18"/>
        <v>1998.3698999999999</v>
      </c>
      <c r="H227" s="210">
        <f t="shared" si="16"/>
        <v>-0.52999999999997272</v>
      </c>
      <c r="I227" s="210">
        <f t="shared" si="17"/>
        <v>0.50000000000000711</v>
      </c>
      <c r="J227" s="197">
        <v>1998.3698999999999</v>
      </c>
      <c r="K227" s="199">
        <v>-8.0299999999999994</v>
      </c>
      <c r="L227" s="199">
        <v>-8.08</v>
      </c>
      <c r="M227" s="199">
        <v>-8.01</v>
      </c>
      <c r="N227" s="199">
        <v>-7.94</v>
      </c>
      <c r="O227" s="208">
        <f t="shared" si="15"/>
        <v>-8.01</v>
      </c>
    </row>
    <row r="228" spans="1:15" x14ac:dyDescent="0.25">
      <c r="A228" s="197">
        <v>1998.4548</v>
      </c>
      <c r="B228" s="199">
        <v>366.41</v>
      </c>
      <c r="C228" s="199">
        <v>366.9</v>
      </c>
      <c r="D228" s="199">
        <v>366.69</v>
      </c>
      <c r="E228" s="199">
        <v>364.71</v>
      </c>
      <c r="F228" s="208">
        <f t="shared" si="19"/>
        <v>365.80499999999995</v>
      </c>
      <c r="G228" s="197">
        <f t="shared" si="18"/>
        <v>1998.4548</v>
      </c>
      <c r="H228" s="210">
        <f t="shared" si="16"/>
        <v>-0.48999999999995225</v>
      </c>
      <c r="I228" s="210">
        <f t="shared" si="17"/>
        <v>0.40000000000000924</v>
      </c>
      <c r="J228" s="197">
        <v>1998.4548</v>
      </c>
      <c r="K228" s="199">
        <v>-8.0399999999999991</v>
      </c>
      <c r="L228" s="199">
        <v>-8.08</v>
      </c>
      <c r="M228" s="199">
        <v>-8.01</v>
      </c>
      <c r="N228" s="199">
        <v>-7.94</v>
      </c>
      <c r="O228" s="208">
        <f t="shared" si="15"/>
        <v>-8.01</v>
      </c>
    </row>
    <row r="229" spans="1:15" x14ac:dyDescent="0.25">
      <c r="A229" s="197">
        <v>1998.537</v>
      </c>
      <c r="B229" s="199">
        <v>366.68</v>
      </c>
      <c r="C229" s="199">
        <v>367.14</v>
      </c>
      <c r="D229" s="199">
        <v>366.9</v>
      </c>
      <c r="E229" s="199">
        <v>364.99</v>
      </c>
      <c r="F229" s="208">
        <f t="shared" si="19"/>
        <v>366.065</v>
      </c>
      <c r="G229" s="197">
        <f t="shared" si="18"/>
        <v>1998.537</v>
      </c>
      <c r="H229" s="210">
        <f t="shared" si="16"/>
        <v>-0.45999999999997954</v>
      </c>
      <c r="I229" s="210">
        <f t="shared" si="17"/>
        <v>0.39999999999999147</v>
      </c>
      <c r="J229" s="197">
        <v>1998.537</v>
      </c>
      <c r="K229" s="199">
        <v>-8.0500000000000007</v>
      </c>
      <c r="L229" s="199">
        <v>-8.09</v>
      </c>
      <c r="M229" s="199">
        <v>-8.02</v>
      </c>
      <c r="N229" s="199">
        <v>-7.95</v>
      </c>
      <c r="O229" s="208">
        <f t="shared" si="15"/>
        <v>-8.02</v>
      </c>
    </row>
    <row r="230" spans="1:15" x14ac:dyDescent="0.25">
      <c r="A230" s="197">
        <v>1998.6219000000001</v>
      </c>
      <c r="B230" s="199">
        <v>366.95</v>
      </c>
      <c r="C230" s="199">
        <v>367.38</v>
      </c>
      <c r="D230" s="199">
        <v>367.11</v>
      </c>
      <c r="E230" s="199">
        <v>365.26</v>
      </c>
      <c r="F230" s="208">
        <f t="shared" si="19"/>
        <v>366.32</v>
      </c>
      <c r="G230" s="197">
        <f t="shared" si="18"/>
        <v>1998.6219000000001</v>
      </c>
      <c r="H230" s="210">
        <f t="shared" si="16"/>
        <v>-0.43000000000000682</v>
      </c>
      <c r="I230" s="210">
        <f t="shared" si="17"/>
        <v>0.39999999999999147</v>
      </c>
      <c r="J230" s="197">
        <v>1998.6219000000001</v>
      </c>
      <c r="K230" s="199">
        <v>-8.0500000000000007</v>
      </c>
      <c r="L230" s="199">
        <v>-8.09</v>
      </c>
      <c r="M230" s="199">
        <v>-8.02</v>
      </c>
      <c r="N230" s="199">
        <v>-7.95</v>
      </c>
      <c r="O230" s="208">
        <f t="shared" si="15"/>
        <v>-8.02</v>
      </c>
    </row>
    <row r="231" spans="1:15" x14ac:dyDescent="0.25">
      <c r="A231" s="197">
        <v>1998.7067999999999</v>
      </c>
      <c r="B231" s="199">
        <v>367.18</v>
      </c>
      <c r="C231" s="199">
        <v>367.61</v>
      </c>
      <c r="D231" s="199">
        <v>367.31</v>
      </c>
      <c r="E231" s="199">
        <v>365.51</v>
      </c>
      <c r="F231" s="208">
        <f t="shared" si="19"/>
        <v>366.56</v>
      </c>
      <c r="G231" s="197">
        <f t="shared" si="18"/>
        <v>1998.7067999999999</v>
      </c>
      <c r="H231" s="210">
        <f t="shared" si="16"/>
        <v>-0.43000000000000682</v>
      </c>
      <c r="I231" s="210">
        <f t="shared" si="17"/>
        <v>0.39999999999999147</v>
      </c>
      <c r="J231" s="197">
        <v>1998.7067999999999</v>
      </c>
      <c r="K231" s="199">
        <v>-8.06</v>
      </c>
      <c r="L231" s="199">
        <v>-8.1</v>
      </c>
      <c r="M231" s="199">
        <v>-8.02</v>
      </c>
      <c r="N231" s="199">
        <v>-7.96</v>
      </c>
      <c r="O231" s="208">
        <f t="shared" si="15"/>
        <v>-8.0299999999999994</v>
      </c>
    </row>
    <row r="232" spans="1:15" x14ac:dyDescent="0.25">
      <c r="A232" s="197">
        <v>1998.789</v>
      </c>
      <c r="B232" s="199">
        <v>367.38</v>
      </c>
      <c r="C232" s="199">
        <v>367.8</v>
      </c>
      <c r="D232" s="199">
        <v>367.49</v>
      </c>
      <c r="E232" s="199">
        <v>365.74</v>
      </c>
      <c r="F232" s="208">
        <f t="shared" si="19"/>
        <v>366.77</v>
      </c>
      <c r="G232" s="197">
        <f t="shared" si="18"/>
        <v>1998.789</v>
      </c>
      <c r="H232" s="210">
        <f t="shared" si="16"/>
        <v>-0.42000000000001592</v>
      </c>
      <c r="I232" s="210">
        <f t="shared" si="17"/>
        <v>0.39999999999999147</v>
      </c>
      <c r="J232" s="197">
        <v>1998.789</v>
      </c>
      <c r="K232" s="199">
        <v>-8.06</v>
      </c>
      <c r="L232" s="199">
        <v>-8.1</v>
      </c>
      <c r="M232" s="199">
        <v>-8.0299999999999994</v>
      </c>
      <c r="N232" s="199">
        <v>-7.97</v>
      </c>
      <c r="O232" s="208">
        <f t="shared" si="15"/>
        <v>-8.0350000000000001</v>
      </c>
    </row>
    <row r="233" spans="1:15" x14ac:dyDescent="0.25">
      <c r="A233" s="197">
        <v>1998.874</v>
      </c>
      <c r="B233" s="199">
        <v>367.56</v>
      </c>
      <c r="C233" s="199">
        <v>367.98</v>
      </c>
      <c r="D233" s="199">
        <v>367.66</v>
      </c>
      <c r="E233" s="199">
        <v>365.95</v>
      </c>
      <c r="F233" s="208">
        <f t="shared" si="19"/>
        <v>366.96500000000003</v>
      </c>
      <c r="G233" s="197">
        <f t="shared" si="18"/>
        <v>1998.874</v>
      </c>
      <c r="H233" s="210">
        <f t="shared" si="16"/>
        <v>-0.42000000000001592</v>
      </c>
      <c r="I233" s="210">
        <f t="shared" si="17"/>
        <v>0.39999999999999147</v>
      </c>
      <c r="J233" s="197">
        <v>1998.874</v>
      </c>
      <c r="K233" s="199">
        <v>-8.06</v>
      </c>
      <c r="L233" s="199">
        <v>-8.1</v>
      </c>
      <c r="M233" s="199">
        <v>-8.0299999999999994</v>
      </c>
      <c r="N233" s="199">
        <v>-7.97</v>
      </c>
      <c r="O233" s="208">
        <f t="shared" si="15"/>
        <v>-8.0350000000000001</v>
      </c>
    </row>
    <row r="234" spans="1:15" x14ac:dyDescent="0.25">
      <c r="A234" s="197">
        <v>1998.9562000000001</v>
      </c>
      <c r="B234" s="199">
        <v>367.7</v>
      </c>
      <c r="C234" s="199">
        <v>368.13</v>
      </c>
      <c r="D234" s="199">
        <v>367.81</v>
      </c>
      <c r="E234" s="199">
        <v>366.13</v>
      </c>
      <c r="F234" s="208">
        <f t="shared" si="19"/>
        <v>367.13</v>
      </c>
      <c r="G234" s="197">
        <f t="shared" si="18"/>
        <v>1998.9562000000001</v>
      </c>
      <c r="H234" s="210">
        <f t="shared" si="16"/>
        <v>-0.43000000000000682</v>
      </c>
      <c r="I234" s="210">
        <f t="shared" si="17"/>
        <v>0.49999999999998934</v>
      </c>
      <c r="J234" s="197">
        <v>1998.9562000000001</v>
      </c>
      <c r="K234" s="199">
        <v>-8.06</v>
      </c>
      <c r="L234" s="199">
        <v>-8.11</v>
      </c>
      <c r="M234" s="199">
        <v>-8.0299999999999994</v>
      </c>
      <c r="N234" s="199">
        <v>-7.97</v>
      </c>
      <c r="O234" s="208">
        <f t="shared" si="15"/>
        <v>-8.0399999999999991</v>
      </c>
    </row>
    <row r="235" spans="1:15" x14ac:dyDescent="0.25">
      <c r="A235" s="197">
        <v>1999.0410999999999</v>
      </c>
      <c r="B235" s="199">
        <v>367.82</v>
      </c>
      <c r="C235" s="199">
        <v>368.25</v>
      </c>
      <c r="D235" s="199">
        <v>367.95</v>
      </c>
      <c r="E235" s="199">
        <v>366.31</v>
      </c>
      <c r="F235" s="208">
        <f t="shared" si="19"/>
        <v>367.28</v>
      </c>
      <c r="G235" s="197">
        <f t="shared" si="18"/>
        <v>1999.0410999999999</v>
      </c>
      <c r="H235" s="210">
        <f t="shared" si="16"/>
        <v>-0.43000000000000682</v>
      </c>
      <c r="I235" s="210">
        <f t="shared" si="17"/>
        <v>0.59999999999998721</v>
      </c>
      <c r="J235" s="197">
        <v>1999.0410999999999</v>
      </c>
      <c r="K235" s="199">
        <v>-8.0500000000000007</v>
      </c>
      <c r="L235" s="199">
        <v>-8.11</v>
      </c>
      <c r="M235" s="199">
        <v>-8.0299999999999994</v>
      </c>
      <c r="N235" s="199">
        <v>-7.98</v>
      </c>
      <c r="O235" s="208">
        <f t="shared" si="15"/>
        <v>-8.0449999999999999</v>
      </c>
    </row>
    <row r="236" spans="1:15" x14ac:dyDescent="0.25">
      <c r="A236" s="197">
        <v>1999.126</v>
      </c>
      <c r="B236" s="199">
        <v>367.93</v>
      </c>
      <c r="C236" s="199">
        <v>368.34</v>
      </c>
      <c r="D236" s="199">
        <v>368.08</v>
      </c>
      <c r="E236" s="199">
        <v>366.47</v>
      </c>
      <c r="F236" s="208">
        <f t="shared" si="19"/>
        <v>367.40499999999997</v>
      </c>
      <c r="G236" s="197">
        <f t="shared" si="18"/>
        <v>1999.126</v>
      </c>
      <c r="H236" s="210">
        <f t="shared" si="16"/>
        <v>-0.40999999999996817</v>
      </c>
      <c r="I236" s="210">
        <f t="shared" si="17"/>
        <v>0.49999999999998934</v>
      </c>
      <c r="J236" s="197">
        <v>1999.126</v>
      </c>
      <c r="K236" s="199">
        <v>-8.0500000000000007</v>
      </c>
      <c r="L236" s="199">
        <v>-8.1</v>
      </c>
      <c r="M236" s="199">
        <v>-8.0299999999999994</v>
      </c>
      <c r="N236" s="199">
        <v>-7.98</v>
      </c>
      <c r="O236" s="208">
        <f t="shared" si="15"/>
        <v>-8.0399999999999991</v>
      </c>
    </row>
    <row r="237" spans="1:15" x14ac:dyDescent="0.25">
      <c r="A237" s="197">
        <v>1999.2027</v>
      </c>
      <c r="B237" s="199">
        <v>368.01</v>
      </c>
      <c r="C237" s="199">
        <v>368.4</v>
      </c>
      <c r="D237" s="199">
        <v>368.18</v>
      </c>
      <c r="E237" s="199">
        <v>366.61</v>
      </c>
      <c r="F237" s="212">
        <f t="shared" si="19"/>
        <v>367.505</v>
      </c>
      <c r="G237" s="197">
        <f t="shared" si="18"/>
        <v>1999.2027</v>
      </c>
      <c r="H237" s="210">
        <f t="shared" si="16"/>
        <v>-0.38999999999998636</v>
      </c>
      <c r="I237" s="210">
        <f t="shared" si="17"/>
        <v>0.49999999999998934</v>
      </c>
      <c r="J237" s="197">
        <v>1999.2027</v>
      </c>
      <c r="K237" s="199">
        <v>-8.0500000000000007</v>
      </c>
      <c r="L237" s="199">
        <v>-8.1</v>
      </c>
      <c r="M237" s="199">
        <v>-8.0299999999999994</v>
      </c>
      <c r="N237" s="199">
        <v>-7.98</v>
      </c>
      <c r="O237" s="208">
        <f t="shared" si="15"/>
        <v>-8.0399999999999991</v>
      </c>
    </row>
    <row r="238" spans="1:15" x14ac:dyDescent="0.25">
      <c r="A238" s="197">
        <v>1999.2877000000001</v>
      </c>
      <c r="B238" s="199">
        <v>368.1</v>
      </c>
      <c r="C238" s="199">
        <v>368.45</v>
      </c>
      <c r="D238" s="199">
        <v>368.29</v>
      </c>
      <c r="E238" s="199">
        <v>366.76</v>
      </c>
      <c r="F238" s="208">
        <f t="shared" si="19"/>
        <v>367.60500000000002</v>
      </c>
      <c r="G238" s="197">
        <f t="shared" si="18"/>
        <v>1999.2877000000001</v>
      </c>
      <c r="H238" s="210">
        <f t="shared" si="16"/>
        <v>-0.34999999999996589</v>
      </c>
      <c r="I238" s="210">
        <f t="shared" si="17"/>
        <v>0.49999999999998934</v>
      </c>
      <c r="J238" s="197">
        <v>1999.2877000000001</v>
      </c>
      <c r="K238" s="199">
        <v>-8.0500000000000007</v>
      </c>
      <c r="L238" s="199">
        <v>-8.1</v>
      </c>
      <c r="M238" s="199">
        <v>-8.0299999999999994</v>
      </c>
      <c r="N238" s="199">
        <v>-7.99</v>
      </c>
      <c r="O238" s="208">
        <f t="shared" si="15"/>
        <v>-8.0449999999999999</v>
      </c>
    </row>
    <row r="239" spans="1:15" x14ac:dyDescent="0.25">
      <c r="A239" s="197">
        <v>1999.3698999999999</v>
      </c>
      <c r="B239" s="199">
        <v>368.18</v>
      </c>
      <c r="C239" s="199">
        <v>368.49</v>
      </c>
      <c r="D239" s="199">
        <v>368.39</v>
      </c>
      <c r="E239" s="199">
        <v>366.9</v>
      </c>
      <c r="F239" s="208">
        <f t="shared" si="19"/>
        <v>367.69499999999999</v>
      </c>
      <c r="G239" s="197">
        <f t="shared" si="18"/>
        <v>1999.3698999999999</v>
      </c>
      <c r="H239" s="210">
        <f t="shared" si="16"/>
        <v>-0.31000000000000227</v>
      </c>
      <c r="I239" s="210">
        <f t="shared" si="17"/>
        <v>0.50000000000000711</v>
      </c>
      <c r="J239" s="197">
        <v>1999.3698999999999</v>
      </c>
      <c r="K239" s="199">
        <v>-8.0399999999999991</v>
      </c>
      <c r="L239" s="199">
        <v>-8.09</v>
      </c>
      <c r="M239" s="199">
        <v>-8.0299999999999994</v>
      </c>
      <c r="N239" s="199">
        <v>-7.99</v>
      </c>
      <c r="O239" s="208">
        <f t="shared" si="15"/>
        <v>-8.0399999999999991</v>
      </c>
    </row>
    <row r="240" spans="1:15" x14ac:dyDescent="0.25">
      <c r="A240" s="197">
        <v>1999.4548</v>
      </c>
      <c r="B240" s="199">
        <v>368.27</v>
      </c>
      <c r="C240" s="199">
        <v>368.53</v>
      </c>
      <c r="D240" s="199">
        <v>368.49</v>
      </c>
      <c r="E240" s="199">
        <v>367.03</v>
      </c>
      <c r="F240" s="208">
        <f t="shared" si="19"/>
        <v>367.78</v>
      </c>
      <c r="G240" s="197">
        <f t="shared" si="18"/>
        <v>1999.4548</v>
      </c>
      <c r="H240" s="210">
        <f t="shared" si="16"/>
        <v>-0.25999999999999091</v>
      </c>
      <c r="I240" s="210">
        <f t="shared" si="17"/>
        <v>0.50000000000000711</v>
      </c>
      <c r="J240" s="197">
        <v>1999.4548</v>
      </c>
      <c r="K240" s="199">
        <v>-8.0399999999999991</v>
      </c>
      <c r="L240" s="199">
        <v>-8.09</v>
      </c>
      <c r="M240" s="199">
        <v>-8.0299999999999994</v>
      </c>
      <c r="N240" s="199">
        <v>-7.99</v>
      </c>
      <c r="O240" s="208">
        <f t="shared" si="15"/>
        <v>-8.0399999999999991</v>
      </c>
    </row>
    <row r="241" spans="1:15" x14ac:dyDescent="0.25">
      <c r="A241" s="197">
        <v>1999.537</v>
      </c>
      <c r="B241" s="199">
        <v>368.36</v>
      </c>
      <c r="C241" s="199">
        <v>368.58</v>
      </c>
      <c r="D241" s="199">
        <v>368.61</v>
      </c>
      <c r="E241" s="199">
        <v>367.14</v>
      </c>
      <c r="F241" s="208">
        <f t="shared" si="19"/>
        <v>367.86</v>
      </c>
      <c r="G241" s="197">
        <f t="shared" si="18"/>
        <v>1999.537</v>
      </c>
      <c r="H241" s="210">
        <f t="shared" si="16"/>
        <v>-0.21999999999997044</v>
      </c>
      <c r="I241" s="210">
        <f t="shared" si="17"/>
        <v>0.50000000000000711</v>
      </c>
      <c r="J241" s="197">
        <v>1999.537</v>
      </c>
      <c r="K241" s="199">
        <v>-8.0399999999999991</v>
      </c>
      <c r="L241" s="199">
        <v>-8.09</v>
      </c>
      <c r="M241" s="199">
        <v>-8.0299999999999994</v>
      </c>
      <c r="N241" s="199">
        <v>-7.99</v>
      </c>
      <c r="O241" s="208">
        <f t="shared" si="15"/>
        <v>-8.0399999999999991</v>
      </c>
    </row>
    <row r="242" spans="1:15" x14ac:dyDescent="0.25">
      <c r="A242" s="197">
        <v>1999.6219000000001</v>
      </c>
      <c r="B242" s="199">
        <v>368.46</v>
      </c>
      <c r="C242" s="199">
        <v>368.65</v>
      </c>
      <c r="D242" s="199">
        <v>368.74</v>
      </c>
      <c r="E242" s="199">
        <v>367.25</v>
      </c>
      <c r="F242" s="208">
        <f t="shared" si="19"/>
        <v>367.95</v>
      </c>
      <c r="G242" s="197">
        <f t="shared" si="18"/>
        <v>1999.6219000000001</v>
      </c>
      <c r="H242" s="210">
        <f t="shared" si="16"/>
        <v>-0.18999999999999773</v>
      </c>
      <c r="I242" s="210">
        <f t="shared" si="17"/>
        <v>0.50000000000000711</v>
      </c>
      <c r="J242" s="197">
        <v>1999.6219000000001</v>
      </c>
      <c r="K242" s="199">
        <v>-8.0399999999999991</v>
      </c>
      <c r="L242" s="199">
        <v>-8.09</v>
      </c>
      <c r="M242" s="199">
        <v>-8.0299999999999994</v>
      </c>
      <c r="N242" s="199">
        <v>-7.99</v>
      </c>
      <c r="O242" s="208">
        <f t="shared" si="15"/>
        <v>-8.0399999999999991</v>
      </c>
    </row>
    <row r="243" spans="1:15" x14ac:dyDescent="0.25">
      <c r="A243" s="197">
        <v>1999.7067999999999</v>
      </c>
      <c r="B243" s="199">
        <v>368.55</v>
      </c>
      <c r="C243" s="199">
        <v>368.74</v>
      </c>
      <c r="D243" s="199">
        <v>368.88</v>
      </c>
      <c r="E243" s="199">
        <v>367.34</v>
      </c>
      <c r="F243" s="208">
        <f t="shared" si="19"/>
        <v>368.03999999999996</v>
      </c>
      <c r="G243" s="197">
        <f t="shared" si="18"/>
        <v>1999.7067999999999</v>
      </c>
      <c r="H243" s="210">
        <f t="shared" si="16"/>
        <v>-0.18999999999999773</v>
      </c>
      <c r="I243" s="210">
        <f t="shared" si="17"/>
        <v>0.40000000000000924</v>
      </c>
      <c r="J243" s="197">
        <v>1999.7067999999999</v>
      </c>
      <c r="K243" s="199">
        <v>-8.0399999999999991</v>
      </c>
      <c r="L243" s="199">
        <v>-8.08</v>
      </c>
      <c r="M243" s="199">
        <v>-8.0299999999999994</v>
      </c>
      <c r="N243" s="199">
        <v>-7.99</v>
      </c>
      <c r="O243" s="208">
        <f t="shared" si="15"/>
        <v>-8.0350000000000001</v>
      </c>
    </row>
    <row r="244" spans="1:15" x14ac:dyDescent="0.25">
      <c r="A244" s="197">
        <v>1999.789</v>
      </c>
      <c r="B244" s="199">
        <v>368.65</v>
      </c>
      <c r="C244" s="199">
        <v>368.85</v>
      </c>
      <c r="D244" s="199">
        <v>369.02</v>
      </c>
      <c r="E244" s="199">
        <v>367.42</v>
      </c>
      <c r="F244" s="208">
        <f t="shared" si="19"/>
        <v>368.13499999999999</v>
      </c>
      <c r="G244" s="197">
        <f t="shared" si="18"/>
        <v>1999.789</v>
      </c>
      <c r="H244" s="210">
        <f t="shared" si="16"/>
        <v>-0.20000000000004547</v>
      </c>
      <c r="I244" s="210">
        <f t="shared" si="17"/>
        <v>0.50000000000000711</v>
      </c>
      <c r="J244" s="197">
        <v>1999.789</v>
      </c>
      <c r="K244" s="199">
        <v>-8.0399999999999991</v>
      </c>
      <c r="L244" s="199">
        <v>-8.09</v>
      </c>
      <c r="M244" s="199">
        <v>-8.0299999999999994</v>
      </c>
      <c r="N244" s="199">
        <v>-7.99</v>
      </c>
      <c r="O244" s="208">
        <f t="shared" si="15"/>
        <v>-8.0399999999999991</v>
      </c>
    </row>
    <row r="245" spans="1:15" x14ac:dyDescent="0.25">
      <c r="A245" s="197">
        <v>1999.874</v>
      </c>
      <c r="B245" s="199">
        <v>368.76</v>
      </c>
      <c r="C245" s="199">
        <v>368.99</v>
      </c>
      <c r="D245" s="199">
        <v>369.18</v>
      </c>
      <c r="E245" s="199">
        <v>367.51</v>
      </c>
      <c r="F245" s="208">
        <f t="shared" si="19"/>
        <v>368.25</v>
      </c>
      <c r="G245" s="197">
        <f t="shared" si="18"/>
        <v>1999.874</v>
      </c>
      <c r="H245" s="210">
        <f t="shared" si="16"/>
        <v>-0.23000000000001819</v>
      </c>
      <c r="I245" s="210">
        <f t="shared" si="17"/>
        <v>0.50000000000000711</v>
      </c>
      <c r="J245" s="197">
        <v>1999.874</v>
      </c>
      <c r="K245" s="199">
        <v>-8.0399999999999991</v>
      </c>
      <c r="L245" s="199">
        <v>-8.09</v>
      </c>
      <c r="M245" s="199">
        <v>-8.0299999999999994</v>
      </c>
      <c r="N245" s="199">
        <v>-7.99</v>
      </c>
      <c r="O245" s="208">
        <f t="shared" si="15"/>
        <v>-8.0399999999999991</v>
      </c>
    </row>
    <row r="246" spans="1:15" x14ac:dyDescent="0.25">
      <c r="A246" s="197">
        <v>1999.9562000000001</v>
      </c>
      <c r="B246" s="199">
        <v>368.86</v>
      </c>
      <c r="C246" s="199">
        <v>369.13</v>
      </c>
      <c r="D246" s="199">
        <v>369.33</v>
      </c>
      <c r="E246" s="199">
        <v>367.58</v>
      </c>
      <c r="F246" s="208">
        <f t="shared" si="19"/>
        <v>368.35500000000002</v>
      </c>
      <c r="G246" s="197">
        <f t="shared" si="18"/>
        <v>1999.9562000000001</v>
      </c>
      <c r="H246" s="210">
        <f t="shared" si="16"/>
        <v>-0.26999999999998181</v>
      </c>
      <c r="I246" s="210">
        <f t="shared" si="17"/>
        <v>0.50000000000000711</v>
      </c>
      <c r="J246" s="197">
        <v>1999.9562000000001</v>
      </c>
      <c r="K246" s="199">
        <v>-8.0399999999999991</v>
      </c>
      <c r="L246" s="199">
        <v>-8.09</v>
      </c>
      <c r="M246" s="199">
        <v>-8.0299999999999994</v>
      </c>
      <c r="N246" s="199">
        <v>-7.99</v>
      </c>
      <c r="O246" s="208">
        <f t="shared" si="15"/>
        <v>-8.0399999999999991</v>
      </c>
    </row>
    <row r="247" spans="1:15" x14ac:dyDescent="0.25">
      <c r="A247" s="197">
        <v>2000.0409999999999</v>
      </c>
      <c r="B247" s="199">
        <v>368.97</v>
      </c>
      <c r="C247" s="199">
        <v>369.3</v>
      </c>
      <c r="D247" s="199">
        <v>369.49</v>
      </c>
      <c r="E247" s="199">
        <v>367.66</v>
      </c>
      <c r="F247" s="208">
        <f t="shared" si="19"/>
        <v>368.48</v>
      </c>
      <c r="G247" s="197">
        <f t="shared" si="18"/>
        <v>2000.0409999999999</v>
      </c>
      <c r="H247" s="210">
        <f t="shared" si="16"/>
        <v>-0.32999999999998408</v>
      </c>
      <c r="I247" s="210">
        <f t="shared" si="17"/>
        <v>0.50000000000000711</v>
      </c>
      <c r="J247" s="197">
        <v>2000.0409999999999</v>
      </c>
      <c r="K247" s="199">
        <v>-8.0399999999999991</v>
      </c>
      <c r="L247" s="199">
        <v>-8.09</v>
      </c>
      <c r="M247" s="199">
        <v>-8.0299999999999994</v>
      </c>
      <c r="N247" s="199">
        <v>-7.98</v>
      </c>
      <c r="O247" s="208">
        <f t="shared" si="15"/>
        <v>-8.0350000000000001</v>
      </c>
    </row>
    <row r="248" spans="1:15" x14ac:dyDescent="0.25">
      <c r="A248" s="197">
        <v>2000.1257000000001</v>
      </c>
      <c r="B248" s="199">
        <v>369.08</v>
      </c>
      <c r="C248" s="199">
        <v>369.47</v>
      </c>
      <c r="D248" s="199">
        <v>369.64</v>
      </c>
      <c r="E248" s="199">
        <v>367.74</v>
      </c>
      <c r="F248" s="208">
        <f t="shared" si="19"/>
        <v>368.60500000000002</v>
      </c>
      <c r="G248" s="197">
        <f t="shared" si="18"/>
        <v>2000.1257000000001</v>
      </c>
      <c r="H248" s="210">
        <f t="shared" si="16"/>
        <v>-0.3900000000000432</v>
      </c>
      <c r="I248" s="210">
        <f t="shared" si="17"/>
        <v>0.50000000000000711</v>
      </c>
      <c r="J248" s="197">
        <v>2000.1257000000001</v>
      </c>
      <c r="K248" s="199">
        <v>-8.0399999999999991</v>
      </c>
      <c r="L248" s="199">
        <v>-8.09</v>
      </c>
      <c r="M248" s="199">
        <v>-8.0399999999999991</v>
      </c>
      <c r="N248" s="199">
        <v>-7.98</v>
      </c>
      <c r="O248" s="208">
        <f t="shared" ref="O248:O311" si="20">0.5*(N248+L248)</f>
        <v>-8.0350000000000001</v>
      </c>
    </row>
    <row r="249" spans="1:15" x14ac:dyDescent="0.25">
      <c r="A249" s="211">
        <v>2000.2049</v>
      </c>
      <c r="B249" s="199">
        <v>369.18</v>
      </c>
      <c r="C249" s="199">
        <v>369.62</v>
      </c>
      <c r="D249" s="199">
        <v>369.77</v>
      </c>
      <c r="E249" s="199">
        <v>367.82</v>
      </c>
      <c r="F249" s="212">
        <f t="shared" si="19"/>
        <v>368.72</v>
      </c>
      <c r="G249" s="197">
        <f t="shared" si="18"/>
        <v>2000.2049</v>
      </c>
      <c r="H249" s="210">
        <f t="shared" si="16"/>
        <v>-0.43999999999999773</v>
      </c>
      <c r="I249" s="210">
        <f t="shared" si="17"/>
        <v>0.60000000000000497</v>
      </c>
      <c r="J249" s="197">
        <v>2000.2049</v>
      </c>
      <c r="K249" s="199">
        <v>-8.0399999999999991</v>
      </c>
      <c r="L249" s="199">
        <v>-8.1</v>
      </c>
      <c r="M249" s="199">
        <v>-8.0399999999999991</v>
      </c>
      <c r="N249" s="199">
        <v>-7.98</v>
      </c>
      <c r="O249" s="208">
        <f t="shared" si="20"/>
        <v>-8.0399999999999991</v>
      </c>
    </row>
    <row r="250" spans="1:15" x14ac:dyDescent="0.25">
      <c r="A250" s="197">
        <v>2000.2896000000001</v>
      </c>
      <c r="B250" s="199">
        <v>369.3</v>
      </c>
      <c r="C250" s="199">
        <v>369.79</v>
      </c>
      <c r="D250" s="199">
        <v>369.91</v>
      </c>
      <c r="E250" s="199">
        <v>367.91</v>
      </c>
      <c r="F250" s="208">
        <f t="shared" si="19"/>
        <v>368.85</v>
      </c>
      <c r="G250" s="197">
        <f t="shared" si="18"/>
        <v>2000.2896000000001</v>
      </c>
      <c r="H250" s="210">
        <f t="shared" si="16"/>
        <v>-0.49000000000000909</v>
      </c>
      <c r="I250" s="210">
        <f t="shared" si="17"/>
        <v>0.60000000000000497</v>
      </c>
      <c r="J250" s="197">
        <v>2000.2896000000001</v>
      </c>
      <c r="K250" s="199">
        <v>-8.0399999999999991</v>
      </c>
      <c r="L250" s="199">
        <v>-8.1</v>
      </c>
      <c r="M250" s="199">
        <v>-8.0399999999999991</v>
      </c>
      <c r="N250" s="199">
        <v>-7.98</v>
      </c>
      <c r="O250" s="208">
        <f t="shared" si="20"/>
        <v>-8.0399999999999991</v>
      </c>
    </row>
    <row r="251" spans="1:15" x14ac:dyDescent="0.25">
      <c r="A251" s="197">
        <v>2000.3715999999999</v>
      </c>
      <c r="B251" s="199">
        <v>369.42</v>
      </c>
      <c r="C251" s="199">
        <v>369.94</v>
      </c>
      <c r="D251" s="199">
        <v>370.03</v>
      </c>
      <c r="E251" s="199">
        <v>368.01</v>
      </c>
      <c r="F251" s="208">
        <f t="shared" si="19"/>
        <v>368.97500000000002</v>
      </c>
      <c r="G251" s="197">
        <f t="shared" si="18"/>
        <v>2000.3715999999999</v>
      </c>
      <c r="H251" s="210">
        <f t="shared" si="16"/>
        <v>-0.51999999999998181</v>
      </c>
      <c r="I251" s="210">
        <f t="shared" si="17"/>
        <v>0.49999999999998934</v>
      </c>
      <c r="J251" s="197">
        <v>2000.3715999999999</v>
      </c>
      <c r="K251" s="199">
        <v>-8.0500000000000007</v>
      </c>
      <c r="L251" s="199">
        <v>-8.1</v>
      </c>
      <c r="M251" s="199">
        <v>-8.0399999999999991</v>
      </c>
      <c r="N251" s="199">
        <v>-7.98</v>
      </c>
      <c r="O251" s="208">
        <f t="shared" si="20"/>
        <v>-8.0399999999999991</v>
      </c>
    </row>
    <row r="252" spans="1:15" x14ac:dyDescent="0.25">
      <c r="A252" s="197">
        <v>2000.4563000000001</v>
      </c>
      <c r="B252" s="199">
        <v>369.58</v>
      </c>
      <c r="C252" s="199">
        <v>370.1</v>
      </c>
      <c r="D252" s="199">
        <v>370.14</v>
      </c>
      <c r="E252" s="199">
        <v>368.13</v>
      </c>
      <c r="F252" s="208">
        <f t="shared" si="19"/>
        <v>369.11500000000001</v>
      </c>
      <c r="G252" s="197">
        <f t="shared" si="18"/>
        <v>2000.4563000000001</v>
      </c>
      <c r="H252" s="210">
        <f t="shared" si="16"/>
        <v>-0.52000000000003865</v>
      </c>
      <c r="I252" s="210">
        <f t="shared" si="17"/>
        <v>0.49999999999998934</v>
      </c>
      <c r="J252" s="197">
        <v>2000.4563000000001</v>
      </c>
      <c r="K252" s="199">
        <v>-8.0500000000000007</v>
      </c>
      <c r="L252" s="199">
        <v>-8.1</v>
      </c>
      <c r="M252" s="199">
        <v>-8.0399999999999991</v>
      </c>
      <c r="N252" s="199">
        <v>-7.98</v>
      </c>
      <c r="O252" s="208">
        <f t="shared" si="20"/>
        <v>-8.0399999999999991</v>
      </c>
    </row>
    <row r="253" spans="1:15" x14ac:dyDescent="0.25">
      <c r="A253" s="197">
        <v>2000.5382999999999</v>
      </c>
      <c r="B253" s="199">
        <v>369.74</v>
      </c>
      <c r="C253" s="199">
        <v>370.25</v>
      </c>
      <c r="D253" s="199">
        <v>370.24</v>
      </c>
      <c r="E253" s="199">
        <v>368.27</v>
      </c>
      <c r="F253" s="208">
        <f t="shared" si="19"/>
        <v>369.26</v>
      </c>
      <c r="G253" s="197">
        <f t="shared" si="18"/>
        <v>2000.5382999999999</v>
      </c>
      <c r="H253" s="210">
        <f t="shared" si="16"/>
        <v>-0.50999999999999091</v>
      </c>
      <c r="I253" s="210">
        <f t="shared" si="17"/>
        <v>0.49999999999998934</v>
      </c>
      <c r="J253" s="197">
        <v>2000.5382999999999</v>
      </c>
      <c r="K253" s="199">
        <v>-8.0500000000000007</v>
      </c>
      <c r="L253" s="199">
        <v>-8.1</v>
      </c>
      <c r="M253" s="199">
        <v>-8.0399999999999991</v>
      </c>
      <c r="N253" s="199">
        <v>-7.98</v>
      </c>
      <c r="O253" s="208">
        <f t="shared" si="20"/>
        <v>-8.0399999999999991</v>
      </c>
    </row>
    <row r="254" spans="1:15" x14ac:dyDescent="0.25">
      <c r="A254" s="197">
        <v>2000.623</v>
      </c>
      <c r="B254" s="199">
        <v>369.91</v>
      </c>
      <c r="C254" s="199">
        <v>370.39</v>
      </c>
      <c r="D254" s="199">
        <v>370.35</v>
      </c>
      <c r="E254" s="199">
        <v>368.42</v>
      </c>
      <c r="F254" s="208">
        <f t="shared" si="19"/>
        <v>369.40499999999997</v>
      </c>
      <c r="G254" s="197">
        <f t="shared" si="18"/>
        <v>2000.623</v>
      </c>
      <c r="H254" s="210">
        <f t="shared" si="16"/>
        <v>-0.47999999999996135</v>
      </c>
      <c r="I254" s="210">
        <f t="shared" si="17"/>
        <v>0.49999999999998934</v>
      </c>
      <c r="J254" s="197">
        <v>2000.623</v>
      </c>
      <c r="K254" s="199">
        <v>-8.0500000000000007</v>
      </c>
      <c r="L254" s="199">
        <v>-8.1</v>
      </c>
      <c r="M254" s="199">
        <v>-8.0399999999999991</v>
      </c>
      <c r="N254" s="199">
        <v>-7.98</v>
      </c>
      <c r="O254" s="208">
        <f t="shared" si="20"/>
        <v>-8.0399999999999991</v>
      </c>
    </row>
    <row r="255" spans="1:15" x14ac:dyDescent="0.25">
      <c r="A255" s="197">
        <v>2000.7076999999999</v>
      </c>
      <c r="B255" s="199">
        <v>370.09</v>
      </c>
      <c r="C255" s="199">
        <v>370.54</v>
      </c>
      <c r="D255" s="199">
        <v>370.46</v>
      </c>
      <c r="E255" s="199">
        <v>368.58</v>
      </c>
      <c r="F255" s="208">
        <f t="shared" si="19"/>
        <v>369.56</v>
      </c>
      <c r="G255" s="197">
        <f t="shared" si="18"/>
        <v>2000.7076999999999</v>
      </c>
      <c r="H255" s="210">
        <f t="shared" si="16"/>
        <v>-0.45000000000004547</v>
      </c>
      <c r="I255" s="210">
        <f t="shared" si="17"/>
        <v>0.39999999999999147</v>
      </c>
      <c r="J255" s="197">
        <v>2000.7076999999999</v>
      </c>
      <c r="K255" s="199">
        <v>-8.06</v>
      </c>
      <c r="L255" s="199">
        <v>-8.1</v>
      </c>
      <c r="M255" s="199">
        <v>-8.0399999999999991</v>
      </c>
      <c r="N255" s="199">
        <v>-7.98</v>
      </c>
      <c r="O255" s="208">
        <f t="shared" si="20"/>
        <v>-8.0399999999999991</v>
      </c>
    </row>
    <row r="256" spans="1:15" x14ac:dyDescent="0.25">
      <c r="A256" s="197">
        <v>2000.7896000000001</v>
      </c>
      <c r="B256" s="199">
        <v>370.25</v>
      </c>
      <c r="C256" s="199">
        <v>370.67</v>
      </c>
      <c r="D256" s="199">
        <v>370.57</v>
      </c>
      <c r="E256" s="199">
        <v>368.74</v>
      </c>
      <c r="F256" s="208">
        <f t="shared" si="19"/>
        <v>369.70500000000004</v>
      </c>
      <c r="G256" s="197">
        <f t="shared" si="18"/>
        <v>2000.7896000000001</v>
      </c>
      <c r="H256" s="210">
        <f t="shared" si="16"/>
        <v>-0.42000000000001592</v>
      </c>
      <c r="I256" s="210">
        <f t="shared" si="17"/>
        <v>0.39999999999999147</v>
      </c>
      <c r="J256" s="197">
        <v>2000.7896000000001</v>
      </c>
      <c r="K256" s="199">
        <v>-8.06</v>
      </c>
      <c r="L256" s="199">
        <v>-8.1</v>
      </c>
      <c r="M256" s="199">
        <v>-8.0500000000000007</v>
      </c>
      <c r="N256" s="199">
        <v>-7.98</v>
      </c>
      <c r="O256" s="208">
        <f t="shared" si="20"/>
        <v>-8.0399999999999991</v>
      </c>
    </row>
    <row r="257" spans="1:15" x14ac:dyDescent="0.25">
      <c r="A257" s="197">
        <v>2000.8742999999999</v>
      </c>
      <c r="B257" s="199">
        <v>370.41</v>
      </c>
      <c r="C257" s="199">
        <v>370.81</v>
      </c>
      <c r="D257" s="199">
        <v>370.69</v>
      </c>
      <c r="E257" s="199">
        <v>368.9</v>
      </c>
      <c r="F257" s="208">
        <f t="shared" si="19"/>
        <v>369.85500000000002</v>
      </c>
      <c r="G257" s="197">
        <f t="shared" si="18"/>
        <v>2000.8742999999999</v>
      </c>
      <c r="H257" s="210">
        <f t="shared" si="16"/>
        <v>-0.39999999999997726</v>
      </c>
      <c r="I257" s="210">
        <f t="shared" si="17"/>
        <v>0.49999999999998934</v>
      </c>
      <c r="J257" s="197">
        <v>2000.8742999999999</v>
      </c>
      <c r="K257" s="199">
        <v>-8.06</v>
      </c>
      <c r="L257" s="199">
        <v>-8.11</v>
      </c>
      <c r="M257" s="199">
        <v>-8.0500000000000007</v>
      </c>
      <c r="N257" s="199">
        <v>-7.98</v>
      </c>
      <c r="O257" s="208">
        <f t="shared" si="20"/>
        <v>-8.0449999999999999</v>
      </c>
    </row>
    <row r="258" spans="1:15" x14ac:dyDescent="0.25">
      <c r="A258" s="197">
        <v>2000.9563000000001</v>
      </c>
      <c r="B258" s="199">
        <v>370.55</v>
      </c>
      <c r="C258" s="199">
        <v>370.94</v>
      </c>
      <c r="D258" s="199">
        <v>370.81</v>
      </c>
      <c r="E258" s="199">
        <v>369.05</v>
      </c>
      <c r="F258" s="208">
        <f t="shared" si="19"/>
        <v>369.995</v>
      </c>
      <c r="G258" s="197">
        <f t="shared" si="18"/>
        <v>2000.9563000000001</v>
      </c>
      <c r="H258" s="210">
        <f t="shared" si="16"/>
        <v>-0.38999999999998636</v>
      </c>
      <c r="I258" s="210">
        <f t="shared" si="17"/>
        <v>0.49999999999998934</v>
      </c>
      <c r="J258" s="197">
        <v>2000.9563000000001</v>
      </c>
      <c r="K258" s="199">
        <v>-8.06</v>
      </c>
      <c r="L258" s="199">
        <v>-8.11</v>
      </c>
      <c r="M258" s="199">
        <v>-8.0500000000000007</v>
      </c>
      <c r="N258" s="199">
        <v>-7.98</v>
      </c>
      <c r="O258" s="208">
        <f t="shared" si="20"/>
        <v>-8.0449999999999999</v>
      </c>
    </row>
    <row r="259" spans="1:15" x14ac:dyDescent="0.25">
      <c r="A259" s="197">
        <v>2001.0410999999999</v>
      </c>
      <c r="B259" s="199">
        <v>370.68</v>
      </c>
      <c r="C259" s="199">
        <v>371.07</v>
      </c>
      <c r="D259" s="199">
        <v>370.94</v>
      </c>
      <c r="E259" s="199">
        <v>369.2</v>
      </c>
      <c r="F259" s="208">
        <f t="shared" si="19"/>
        <v>370.13499999999999</v>
      </c>
      <c r="G259" s="197">
        <f t="shared" si="18"/>
        <v>2001.0410999999999</v>
      </c>
      <c r="H259" s="210">
        <f t="shared" si="16"/>
        <v>-0.38999999999998636</v>
      </c>
      <c r="I259" s="210">
        <f t="shared" si="17"/>
        <v>0.49999999999998934</v>
      </c>
      <c r="J259" s="197">
        <v>2001.0410999999999</v>
      </c>
      <c r="K259" s="199">
        <v>-8.06</v>
      </c>
      <c r="L259" s="199">
        <v>-8.11</v>
      </c>
      <c r="M259" s="199">
        <v>-8.0500000000000007</v>
      </c>
      <c r="N259" s="199">
        <v>-7.98</v>
      </c>
      <c r="O259" s="208">
        <f t="shared" si="20"/>
        <v>-8.0449999999999999</v>
      </c>
    </row>
    <row r="260" spans="1:15" x14ac:dyDescent="0.25">
      <c r="A260" s="197">
        <v>2001.126</v>
      </c>
      <c r="B260" s="199">
        <v>370.8</v>
      </c>
      <c r="C260" s="199">
        <v>371.2</v>
      </c>
      <c r="D260" s="199">
        <v>371.06</v>
      </c>
      <c r="E260" s="199">
        <v>369.35</v>
      </c>
      <c r="F260" s="208">
        <f t="shared" si="19"/>
        <v>370.27499999999998</v>
      </c>
      <c r="G260" s="197">
        <f t="shared" si="18"/>
        <v>2001.126</v>
      </c>
      <c r="H260" s="210">
        <f t="shared" si="16"/>
        <v>-0.39999999999997726</v>
      </c>
      <c r="I260" s="210">
        <f t="shared" si="17"/>
        <v>0.49999999999998934</v>
      </c>
      <c r="J260" s="197">
        <v>2001.126</v>
      </c>
      <c r="K260" s="199">
        <v>-8.06</v>
      </c>
      <c r="L260" s="199">
        <v>-8.11</v>
      </c>
      <c r="M260" s="199">
        <v>-8.0500000000000007</v>
      </c>
      <c r="N260" s="199">
        <v>-7.98</v>
      </c>
      <c r="O260" s="208">
        <f t="shared" si="20"/>
        <v>-8.0449999999999999</v>
      </c>
    </row>
    <row r="261" spans="1:15" x14ac:dyDescent="0.25">
      <c r="A261" s="197">
        <v>2001.2027</v>
      </c>
      <c r="B261" s="199">
        <v>370.9</v>
      </c>
      <c r="C261" s="199">
        <v>371.3</v>
      </c>
      <c r="D261" s="199">
        <v>371.17</v>
      </c>
      <c r="E261" s="199">
        <v>369.48</v>
      </c>
      <c r="F261" s="212">
        <f t="shared" si="19"/>
        <v>370.39</v>
      </c>
      <c r="G261" s="197">
        <f t="shared" si="18"/>
        <v>2001.2027</v>
      </c>
      <c r="H261" s="210">
        <f t="shared" si="16"/>
        <v>-0.40000000000003411</v>
      </c>
      <c r="I261" s="210">
        <f t="shared" si="17"/>
        <v>0.49999999999998934</v>
      </c>
      <c r="J261" s="197">
        <v>2001.2027</v>
      </c>
      <c r="K261" s="199">
        <v>-8.06</v>
      </c>
      <c r="L261" s="199">
        <v>-8.11</v>
      </c>
      <c r="M261" s="199">
        <v>-8.06</v>
      </c>
      <c r="N261" s="199">
        <v>-7.98</v>
      </c>
      <c r="O261" s="208">
        <f t="shared" si="20"/>
        <v>-8.0449999999999999</v>
      </c>
    </row>
    <row r="262" spans="1:15" x14ac:dyDescent="0.25">
      <c r="A262" s="197">
        <v>2001.2877000000001</v>
      </c>
      <c r="B262" s="199">
        <v>371.01</v>
      </c>
      <c r="C262" s="199">
        <v>371.41</v>
      </c>
      <c r="D262" s="199">
        <v>371.3</v>
      </c>
      <c r="E262" s="199">
        <v>369.61</v>
      </c>
      <c r="F262" s="208">
        <f t="shared" si="19"/>
        <v>370.51</v>
      </c>
      <c r="G262" s="197">
        <f t="shared" si="18"/>
        <v>2001.2877000000001</v>
      </c>
      <c r="H262" s="210">
        <f t="shared" si="16"/>
        <v>-0.40000000000003411</v>
      </c>
      <c r="I262" s="210">
        <f t="shared" si="17"/>
        <v>0.39999999999999147</v>
      </c>
      <c r="J262" s="197">
        <v>2001.2877000000001</v>
      </c>
      <c r="K262" s="199">
        <v>-8.07</v>
      </c>
      <c r="L262" s="199">
        <v>-8.11</v>
      </c>
      <c r="M262" s="199">
        <v>-8.06</v>
      </c>
      <c r="N262" s="199">
        <v>-7.98</v>
      </c>
      <c r="O262" s="208">
        <f t="shared" si="20"/>
        <v>-8.0449999999999999</v>
      </c>
    </row>
    <row r="263" spans="1:15" x14ac:dyDescent="0.25">
      <c r="A263" s="197">
        <v>2001.3698999999999</v>
      </c>
      <c r="B263" s="199">
        <v>371.11</v>
      </c>
      <c r="C263" s="199">
        <v>371.51</v>
      </c>
      <c r="D263" s="199">
        <v>371.43</v>
      </c>
      <c r="E263" s="199">
        <v>369.75</v>
      </c>
      <c r="F263" s="208">
        <f t="shared" si="19"/>
        <v>370.63</v>
      </c>
      <c r="G263" s="197">
        <f t="shared" si="18"/>
        <v>2001.3698999999999</v>
      </c>
      <c r="H263" s="210">
        <f t="shared" ref="H263:H326" si="21">B263-C263</f>
        <v>-0.39999999999997726</v>
      </c>
      <c r="I263" s="210">
        <f t="shared" ref="I263:I326" si="22">10*(K263-L263)</f>
        <v>0.39999999999999147</v>
      </c>
      <c r="J263" s="197">
        <v>2001.3698999999999</v>
      </c>
      <c r="K263" s="199">
        <v>-8.07</v>
      </c>
      <c r="L263" s="199">
        <v>-8.11</v>
      </c>
      <c r="M263" s="199">
        <v>-8.06</v>
      </c>
      <c r="N263" s="199">
        <v>-7.98</v>
      </c>
      <c r="O263" s="208">
        <f t="shared" si="20"/>
        <v>-8.0449999999999999</v>
      </c>
    </row>
    <row r="264" spans="1:15" x14ac:dyDescent="0.25">
      <c r="A264" s="197">
        <v>2001.4548</v>
      </c>
      <c r="B264" s="199">
        <v>371.22</v>
      </c>
      <c r="C264" s="199">
        <v>371.62</v>
      </c>
      <c r="D264" s="199">
        <v>371.57</v>
      </c>
      <c r="E264" s="199">
        <v>369.89</v>
      </c>
      <c r="F264" s="208">
        <f t="shared" si="19"/>
        <v>370.755</v>
      </c>
      <c r="G264" s="197">
        <f t="shared" ref="G264:G327" si="23">J264</f>
        <v>2001.4548</v>
      </c>
      <c r="H264" s="210">
        <f t="shared" si="21"/>
        <v>-0.39999999999997726</v>
      </c>
      <c r="I264" s="210">
        <f t="shared" si="22"/>
        <v>0.39999999999999147</v>
      </c>
      <c r="J264" s="197">
        <v>2001.4548</v>
      </c>
      <c r="K264" s="199">
        <v>-8.07</v>
      </c>
      <c r="L264" s="199">
        <v>-8.11</v>
      </c>
      <c r="M264" s="199">
        <v>-8.06</v>
      </c>
      <c r="N264" s="199">
        <v>-7.99</v>
      </c>
      <c r="O264" s="208">
        <f t="shared" si="20"/>
        <v>-8.0500000000000007</v>
      </c>
    </row>
    <row r="265" spans="1:15" x14ac:dyDescent="0.25">
      <c r="A265" s="197">
        <v>2001.537</v>
      </c>
      <c r="B265" s="199">
        <v>371.32</v>
      </c>
      <c r="C265" s="199">
        <v>371.72</v>
      </c>
      <c r="D265" s="199">
        <v>371.72</v>
      </c>
      <c r="E265" s="199">
        <v>370.03</v>
      </c>
      <c r="F265" s="208">
        <f t="shared" si="19"/>
        <v>370.875</v>
      </c>
      <c r="G265" s="197">
        <f t="shared" si="23"/>
        <v>2001.537</v>
      </c>
      <c r="H265" s="210">
        <f t="shared" si="21"/>
        <v>-0.40000000000003411</v>
      </c>
      <c r="I265" s="210">
        <f t="shared" si="22"/>
        <v>0.39999999999999147</v>
      </c>
      <c r="J265" s="197">
        <v>2001.537</v>
      </c>
      <c r="K265" s="199">
        <v>-8.07</v>
      </c>
      <c r="L265" s="199">
        <v>-8.11</v>
      </c>
      <c r="M265" s="199">
        <v>-8.06</v>
      </c>
      <c r="N265" s="199">
        <v>-7.99</v>
      </c>
      <c r="O265" s="208">
        <f t="shared" si="20"/>
        <v>-8.0500000000000007</v>
      </c>
    </row>
    <row r="266" spans="1:15" x14ac:dyDescent="0.25">
      <c r="A266" s="197">
        <v>2001.6219000000001</v>
      </c>
      <c r="B266" s="199">
        <v>371.43</v>
      </c>
      <c r="C266" s="199">
        <v>371.83</v>
      </c>
      <c r="D266" s="199">
        <v>371.87</v>
      </c>
      <c r="E266" s="199">
        <v>370.17</v>
      </c>
      <c r="F266" s="208">
        <f t="shared" si="19"/>
        <v>371</v>
      </c>
      <c r="G266" s="197">
        <f t="shared" si="23"/>
        <v>2001.6219000000001</v>
      </c>
      <c r="H266" s="210">
        <f t="shared" si="21"/>
        <v>-0.39999999999997726</v>
      </c>
      <c r="I266" s="210">
        <f t="shared" si="22"/>
        <v>0.39999999999999147</v>
      </c>
      <c r="J266" s="197">
        <v>2001.6219000000001</v>
      </c>
      <c r="K266" s="199">
        <v>-8.07</v>
      </c>
      <c r="L266" s="199">
        <v>-8.11</v>
      </c>
      <c r="M266" s="199">
        <v>-8.06</v>
      </c>
      <c r="N266" s="199">
        <v>-7.99</v>
      </c>
      <c r="O266" s="208">
        <f t="shared" si="20"/>
        <v>-8.0500000000000007</v>
      </c>
    </row>
    <row r="267" spans="1:15" x14ac:dyDescent="0.25">
      <c r="A267" s="197">
        <v>2001.7067999999999</v>
      </c>
      <c r="B267" s="199">
        <v>371.55</v>
      </c>
      <c r="C267" s="199">
        <v>371.95</v>
      </c>
      <c r="D267" s="199">
        <v>372.04</v>
      </c>
      <c r="E267" s="199">
        <v>370.31</v>
      </c>
      <c r="F267" s="208">
        <f t="shared" si="19"/>
        <v>371.13</v>
      </c>
      <c r="G267" s="197">
        <f t="shared" si="23"/>
        <v>2001.7067999999999</v>
      </c>
      <c r="H267" s="210">
        <f t="shared" si="21"/>
        <v>-0.39999999999997726</v>
      </c>
      <c r="I267" s="210">
        <f t="shared" si="22"/>
        <v>0.39999999999999147</v>
      </c>
      <c r="J267" s="197">
        <v>2001.7067999999999</v>
      </c>
      <c r="K267" s="199">
        <v>-8.07</v>
      </c>
      <c r="L267" s="199">
        <v>-8.11</v>
      </c>
      <c r="M267" s="199">
        <v>-8.07</v>
      </c>
      <c r="N267" s="199">
        <v>-7.99</v>
      </c>
      <c r="O267" s="208">
        <f t="shared" si="20"/>
        <v>-8.0500000000000007</v>
      </c>
    </row>
    <row r="268" spans="1:15" x14ac:dyDescent="0.25">
      <c r="A268" s="197">
        <v>2001.789</v>
      </c>
      <c r="B268" s="199">
        <v>371.66</v>
      </c>
      <c r="C268" s="199">
        <v>372.06</v>
      </c>
      <c r="D268" s="199">
        <v>372.21</v>
      </c>
      <c r="E268" s="199">
        <v>370.44</v>
      </c>
      <c r="F268" s="208">
        <f t="shared" si="19"/>
        <v>371.25</v>
      </c>
      <c r="G268" s="197">
        <f t="shared" si="23"/>
        <v>2001.789</v>
      </c>
      <c r="H268" s="210">
        <f t="shared" si="21"/>
        <v>-0.39999999999997726</v>
      </c>
      <c r="I268" s="210">
        <f t="shared" si="22"/>
        <v>0.39999999999999147</v>
      </c>
      <c r="J268" s="197">
        <v>2001.789</v>
      </c>
      <c r="K268" s="199">
        <v>-8.07</v>
      </c>
      <c r="L268" s="199">
        <v>-8.11</v>
      </c>
      <c r="M268" s="199">
        <v>-8.07</v>
      </c>
      <c r="N268" s="199">
        <v>-7.99</v>
      </c>
      <c r="O268" s="208">
        <f t="shared" si="20"/>
        <v>-8.0500000000000007</v>
      </c>
    </row>
    <row r="269" spans="1:15" x14ac:dyDescent="0.25">
      <c r="A269" s="197">
        <v>2001.874</v>
      </c>
      <c r="B269" s="199">
        <v>371.78</v>
      </c>
      <c r="C269" s="199">
        <v>372.19</v>
      </c>
      <c r="D269" s="199">
        <v>372.39</v>
      </c>
      <c r="E269" s="199">
        <v>370.59</v>
      </c>
      <c r="F269" s="208">
        <f t="shared" si="19"/>
        <v>371.39</v>
      </c>
      <c r="G269" s="197">
        <f t="shared" si="23"/>
        <v>2001.874</v>
      </c>
      <c r="H269" s="210">
        <f t="shared" si="21"/>
        <v>-0.41000000000002501</v>
      </c>
      <c r="I269" s="210">
        <f t="shared" si="22"/>
        <v>0.39999999999999147</v>
      </c>
      <c r="J269" s="197">
        <v>2001.874</v>
      </c>
      <c r="K269" s="199">
        <v>-8.07</v>
      </c>
      <c r="L269" s="199">
        <v>-8.11</v>
      </c>
      <c r="M269" s="199">
        <v>-8.07</v>
      </c>
      <c r="N269" s="199">
        <v>-8</v>
      </c>
      <c r="O269" s="208">
        <f t="shared" si="20"/>
        <v>-8.0549999999999997</v>
      </c>
    </row>
    <row r="270" spans="1:15" x14ac:dyDescent="0.25">
      <c r="A270" s="197">
        <v>2001.9562000000001</v>
      </c>
      <c r="B270" s="199">
        <v>371.9</v>
      </c>
      <c r="C270" s="199">
        <v>372.32</v>
      </c>
      <c r="D270" s="199">
        <v>372.58</v>
      </c>
      <c r="E270" s="199">
        <v>370.74</v>
      </c>
      <c r="F270" s="208">
        <f t="shared" si="19"/>
        <v>371.53</v>
      </c>
      <c r="G270" s="197">
        <f t="shared" si="23"/>
        <v>2001.9562000000001</v>
      </c>
      <c r="H270" s="210">
        <f t="shared" si="21"/>
        <v>-0.42000000000001592</v>
      </c>
      <c r="I270" s="210">
        <f t="shared" si="22"/>
        <v>0.39999999999999147</v>
      </c>
      <c r="J270" s="197">
        <v>2001.9562000000001</v>
      </c>
      <c r="K270" s="199">
        <v>-8.07</v>
      </c>
      <c r="L270" s="199">
        <v>-8.11</v>
      </c>
      <c r="M270" s="199">
        <v>-8.07</v>
      </c>
      <c r="N270" s="199">
        <v>-8</v>
      </c>
      <c r="O270" s="208">
        <f t="shared" si="20"/>
        <v>-8.0549999999999997</v>
      </c>
    </row>
    <row r="271" spans="1:15" x14ac:dyDescent="0.25">
      <c r="A271" s="197">
        <v>2002.0410999999999</v>
      </c>
      <c r="B271" s="199">
        <v>372.03</v>
      </c>
      <c r="C271" s="199">
        <v>372.46</v>
      </c>
      <c r="D271" s="199">
        <v>372.77</v>
      </c>
      <c r="E271" s="199">
        <v>370.91</v>
      </c>
      <c r="F271" s="208">
        <f t="shared" si="19"/>
        <v>371.685</v>
      </c>
      <c r="G271" s="197">
        <f t="shared" si="23"/>
        <v>2002.0410999999999</v>
      </c>
      <c r="H271" s="210">
        <f t="shared" si="21"/>
        <v>-0.43000000000000682</v>
      </c>
      <c r="I271" s="210">
        <f t="shared" si="22"/>
        <v>0.39999999999999147</v>
      </c>
      <c r="J271" s="197">
        <v>2002.0410999999999</v>
      </c>
      <c r="K271" s="199">
        <v>-8.08</v>
      </c>
      <c r="L271" s="199">
        <v>-8.1199999999999992</v>
      </c>
      <c r="M271" s="199">
        <v>-8.08</v>
      </c>
      <c r="N271" s="199">
        <v>-8</v>
      </c>
      <c r="O271" s="208">
        <f t="shared" si="20"/>
        <v>-8.0599999999999987</v>
      </c>
    </row>
    <row r="272" spans="1:15" x14ac:dyDescent="0.25">
      <c r="A272" s="197">
        <v>2002.126</v>
      </c>
      <c r="B272" s="199">
        <v>372.18</v>
      </c>
      <c r="C272" s="199">
        <v>372.61</v>
      </c>
      <c r="D272" s="199">
        <v>372.97</v>
      </c>
      <c r="E272" s="199">
        <v>371.09</v>
      </c>
      <c r="F272" s="208">
        <f t="shared" si="19"/>
        <v>371.85</v>
      </c>
      <c r="G272" s="197">
        <f t="shared" si="23"/>
        <v>2002.126</v>
      </c>
      <c r="H272" s="210">
        <f t="shared" si="21"/>
        <v>-0.43000000000000682</v>
      </c>
      <c r="I272" s="210">
        <f t="shared" si="22"/>
        <v>0.39999999999999147</v>
      </c>
      <c r="J272" s="197">
        <v>2002.126</v>
      </c>
      <c r="K272" s="199">
        <v>-8.08</v>
      </c>
      <c r="L272" s="199">
        <v>-8.1199999999999992</v>
      </c>
      <c r="M272" s="199">
        <v>-8.08</v>
      </c>
      <c r="N272" s="199">
        <v>-8.01</v>
      </c>
      <c r="O272" s="208">
        <f t="shared" si="20"/>
        <v>-8.0649999999999995</v>
      </c>
    </row>
    <row r="273" spans="1:15" x14ac:dyDescent="0.25">
      <c r="A273" s="197">
        <v>2002.2027</v>
      </c>
      <c r="B273" s="199">
        <v>372.32</v>
      </c>
      <c r="C273" s="199">
        <v>372.75</v>
      </c>
      <c r="D273" s="199">
        <v>373.16</v>
      </c>
      <c r="E273" s="199">
        <v>371.26</v>
      </c>
      <c r="F273" s="212">
        <f t="shared" si="19"/>
        <v>372.005</v>
      </c>
      <c r="G273" s="197">
        <f t="shared" si="23"/>
        <v>2002.2027</v>
      </c>
      <c r="H273" s="210">
        <f t="shared" si="21"/>
        <v>-0.43000000000000682</v>
      </c>
      <c r="I273" s="210">
        <f t="shared" si="22"/>
        <v>0.39999999999999147</v>
      </c>
      <c r="J273" s="197">
        <v>2002.2027</v>
      </c>
      <c r="K273" s="199">
        <v>-8.08</v>
      </c>
      <c r="L273" s="199">
        <v>-8.1199999999999992</v>
      </c>
      <c r="M273" s="199">
        <v>-8.08</v>
      </c>
      <c r="N273" s="199">
        <v>-8.01</v>
      </c>
      <c r="O273" s="208">
        <f t="shared" si="20"/>
        <v>-8.0649999999999995</v>
      </c>
    </row>
    <row r="274" spans="1:15" x14ac:dyDescent="0.25">
      <c r="A274" s="197">
        <v>2002.2877000000001</v>
      </c>
      <c r="B274" s="199">
        <v>372.51</v>
      </c>
      <c r="C274" s="199">
        <v>372.91</v>
      </c>
      <c r="D274" s="199">
        <v>373.36</v>
      </c>
      <c r="E274" s="199">
        <v>371.46</v>
      </c>
      <c r="F274" s="208">
        <f t="shared" si="19"/>
        <v>372.185</v>
      </c>
      <c r="G274" s="197">
        <f t="shared" si="23"/>
        <v>2002.2877000000001</v>
      </c>
      <c r="H274" s="210">
        <f t="shared" si="21"/>
        <v>-0.40000000000003411</v>
      </c>
      <c r="I274" s="210">
        <f t="shared" si="22"/>
        <v>0.39999999999999147</v>
      </c>
      <c r="J274" s="197">
        <v>2002.2877000000001</v>
      </c>
      <c r="K274" s="199">
        <v>-8.08</v>
      </c>
      <c r="L274" s="199">
        <v>-8.1199999999999992</v>
      </c>
      <c r="M274" s="199">
        <v>-8.08</v>
      </c>
      <c r="N274" s="199">
        <v>-8.01</v>
      </c>
      <c r="O274" s="208">
        <f t="shared" si="20"/>
        <v>-8.0649999999999995</v>
      </c>
    </row>
    <row r="275" spans="1:15" x14ac:dyDescent="0.25">
      <c r="A275" s="197">
        <v>2002.3698999999999</v>
      </c>
      <c r="B275" s="199">
        <v>372.7</v>
      </c>
      <c r="C275" s="199">
        <v>373.08</v>
      </c>
      <c r="D275" s="199">
        <v>373.56</v>
      </c>
      <c r="E275" s="199">
        <v>371.66</v>
      </c>
      <c r="F275" s="208">
        <f t="shared" si="19"/>
        <v>372.37</v>
      </c>
      <c r="G275" s="197">
        <f t="shared" si="23"/>
        <v>2002.3698999999999</v>
      </c>
      <c r="H275" s="210">
        <f t="shared" si="21"/>
        <v>-0.37999999999999545</v>
      </c>
      <c r="I275" s="210">
        <f t="shared" si="22"/>
        <v>0.29999999999999361</v>
      </c>
      <c r="J275" s="197">
        <v>2002.3698999999999</v>
      </c>
      <c r="K275" s="199">
        <v>-8.09</v>
      </c>
      <c r="L275" s="199">
        <v>-8.1199999999999992</v>
      </c>
      <c r="M275" s="199">
        <v>-8.08</v>
      </c>
      <c r="N275" s="199">
        <v>-8.02</v>
      </c>
      <c r="O275" s="208">
        <f t="shared" si="20"/>
        <v>-8.07</v>
      </c>
    </row>
    <row r="276" spans="1:15" x14ac:dyDescent="0.25">
      <c r="A276" s="197">
        <v>2002.4548</v>
      </c>
      <c r="B276" s="199">
        <v>372.93</v>
      </c>
      <c r="C276" s="199">
        <v>373.27</v>
      </c>
      <c r="D276" s="199">
        <v>373.76</v>
      </c>
      <c r="E276" s="199">
        <v>371.88</v>
      </c>
      <c r="F276" s="208">
        <f t="shared" si="19"/>
        <v>372.57499999999999</v>
      </c>
      <c r="G276" s="197">
        <f t="shared" si="23"/>
        <v>2002.4548</v>
      </c>
      <c r="H276" s="210">
        <f t="shared" si="21"/>
        <v>-0.33999999999997499</v>
      </c>
      <c r="I276" s="210">
        <f t="shared" si="22"/>
        <v>0.40000000000000924</v>
      </c>
      <c r="J276" s="197">
        <v>2002.4548</v>
      </c>
      <c r="K276" s="199">
        <v>-8.09</v>
      </c>
      <c r="L276" s="199">
        <v>-8.1300000000000008</v>
      </c>
      <c r="M276" s="199">
        <v>-8.08</v>
      </c>
      <c r="N276" s="199">
        <v>-8.02</v>
      </c>
      <c r="O276" s="208">
        <f t="shared" si="20"/>
        <v>-8.0749999999999993</v>
      </c>
    </row>
    <row r="277" spans="1:15" x14ac:dyDescent="0.25">
      <c r="A277" s="197">
        <v>2002.537</v>
      </c>
      <c r="B277" s="199">
        <v>373.16</v>
      </c>
      <c r="C277" s="199">
        <v>373.47</v>
      </c>
      <c r="D277" s="199">
        <v>373.96</v>
      </c>
      <c r="E277" s="199">
        <v>372.1</v>
      </c>
      <c r="F277" s="208">
        <f t="shared" si="19"/>
        <v>372.78500000000003</v>
      </c>
      <c r="G277" s="197">
        <f t="shared" si="23"/>
        <v>2002.537</v>
      </c>
      <c r="H277" s="210">
        <f t="shared" si="21"/>
        <v>-0.31000000000000227</v>
      </c>
      <c r="I277" s="210">
        <f t="shared" si="22"/>
        <v>0.40000000000000924</v>
      </c>
      <c r="J277" s="197">
        <v>2002.537</v>
      </c>
      <c r="K277" s="199">
        <v>-8.09</v>
      </c>
      <c r="L277" s="199">
        <v>-8.1300000000000008</v>
      </c>
      <c r="M277" s="199">
        <v>-8.08</v>
      </c>
      <c r="N277" s="199">
        <v>-8.0299999999999994</v>
      </c>
      <c r="O277" s="208">
        <f t="shared" si="20"/>
        <v>-8.08</v>
      </c>
    </row>
    <row r="278" spans="1:15" x14ac:dyDescent="0.25">
      <c r="A278" s="197">
        <v>2002.6219000000001</v>
      </c>
      <c r="B278" s="199">
        <v>373.41</v>
      </c>
      <c r="C278" s="199">
        <v>373.7</v>
      </c>
      <c r="D278" s="199">
        <v>374.16</v>
      </c>
      <c r="E278" s="199">
        <v>372.33</v>
      </c>
      <c r="F278" s="208">
        <f t="shared" si="19"/>
        <v>373.01499999999999</v>
      </c>
      <c r="G278" s="197">
        <f t="shared" si="23"/>
        <v>2002.6219000000001</v>
      </c>
      <c r="H278" s="210">
        <f t="shared" si="21"/>
        <v>-0.28999999999996362</v>
      </c>
      <c r="I278" s="210">
        <f t="shared" si="22"/>
        <v>0.30000000000001137</v>
      </c>
      <c r="J278" s="197">
        <v>2002.6219000000001</v>
      </c>
      <c r="K278" s="199">
        <v>-8.1</v>
      </c>
      <c r="L278" s="199">
        <v>-8.1300000000000008</v>
      </c>
      <c r="M278" s="199">
        <v>-8.08</v>
      </c>
      <c r="N278" s="199">
        <v>-8.0299999999999994</v>
      </c>
      <c r="O278" s="208">
        <f t="shared" si="20"/>
        <v>-8.08</v>
      </c>
    </row>
    <row r="279" spans="1:15" x14ac:dyDescent="0.25">
      <c r="A279" s="197">
        <v>2002.7067999999999</v>
      </c>
      <c r="B279" s="199">
        <v>373.66</v>
      </c>
      <c r="C279" s="199">
        <v>373.95</v>
      </c>
      <c r="D279" s="199">
        <v>374.36</v>
      </c>
      <c r="E279" s="199">
        <v>372.56</v>
      </c>
      <c r="F279" s="208">
        <f t="shared" si="19"/>
        <v>373.255</v>
      </c>
      <c r="G279" s="197">
        <f t="shared" si="23"/>
        <v>2002.7067999999999</v>
      </c>
      <c r="H279" s="210">
        <f t="shared" si="21"/>
        <v>-0.28999999999996362</v>
      </c>
      <c r="I279" s="210">
        <f t="shared" si="22"/>
        <v>0.40000000000000924</v>
      </c>
      <c r="J279" s="197">
        <v>2002.7067999999999</v>
      </c>
      <c r="K279" s="199">
        <v>-8.1</v>
      </c>
      <c r="L279" s="199">
        <v>-8.14</v>
      </c>
      <c r="M279" s="199">
        <v>-8.08</v>
      </c>
      <c r="N279" s="199">
        <v>-8.0399999999999991</v>
      </c>
      <c r="O279" s="208">
        <f t="shared" si="20"/>
        <v>-8.09</v>
      </c>
    </row>
    <row r="280" spans="1:15" x14ac:dyDescent="0.25">
      <c r="A280" s="197">
        <v>2002.789</v>
      </c>
      <c r="B280" s="199">
        <v>373.92</v>
      </c>
      <c r="C280" s="199">
        <v>374.2</v>
      </c>
      <c r="D280" s="199">
        <v>374.54</v>
      </c>
      <c r="E280" s="199">
        <v>372.77</v>
      </c>
      <c r="F280" s="208">
        <f t="shared" si="19"/>
        <v>373.48500000000001</v>
      </c>
      <c r="G280" s="197">
        <f t="shared" si="23"/>
        <v>2002.789</v>
      </c>
      <c r="H280" s="210">
        <f t="shared" si="21"/>
        <v>-0.27999999999997272</v>
      </c>
      <c r="I280" s="210">
        <f t="shared" si="22"/>
        <v>0.30000000000001137</v>
      </c>
      <c r="J280" s="197">
        <v>2002.789</v>
      </c>
      <c r="K280" s="199">
        <v>-8.11</v>
      </c>
      <c r="L280" s="199">
        <v>-8.14</v>
      </c>
      <c r="M280" s="199">
        <v>-8.08</v>
      </c>
      <c r="N280" s="199">
        <v>-8.0500000000000007</v>
      </c>
      <c r="O280" s="208">
        <f t="shared" si="20"/>
        <v>-8.0950000000000006</v>
      </c>
    </row>
    <row r="281" spans="1:15" x14ac:dyDescent="0.25">
      <c r="A281" s="197">
        <v>2002.874</v>
      </c>
      <c r="B281" s="199">
        <v>374.18</v>
      </c>
      <c r="C281" s="199">
        <v>374.46</v>
      </c>
      <c r="D281" s="199">
        <v>374.73</v>
      </c>
      <c r="E281" s="199">
        <v>372.99</v>
      </c>
      <c r="F281" s="208">
        <f t="shared" si="19"/>
        <v>373.72500000000002</v>
      </c>
      <c r="G281" s="197">
        <f t="shared" si="23"/>
        <v>2002.874</v>
      </c>
      <c r="H281" s="210">
        <f t="shared" si="21"/>
        <v>-0.27999999999997272</v>
      </c>
      <c r="I281" s="210">
        <f t="shared" si="22"/>
        <v>0.30000000000001137</v>
      </c>
      <c r="J281" s="197">
        <v>2002.874</v>
      </c>
      <c r="K281" s="199">
        <v>-8.1199999999999992</v>
      </c>
      <c r="L281" s="199">
        <v>-8.15</v>
      </c>
      <c r="M281" s="199">
        <v>-8.08</v>
      </c>
      <c r="N281" s="199">
        <v>-8.0500000000000007</v>
      </c>
      <c r="O281" s="208">
        <f t="shared" si="20"/>
        <v>-8.1000000000000014</v>
      </c>
    </row>
    <row r="282" spans="1:15" x14ac:dyDescent="0.25">
      <c r="A282" s="197">
        <v>2002.9562000000001</v>
      </c>
      <c r="B282" s="199">
        <v>374.44</v>
      </c>
      <c r="C282" s="199">
        <v>374.71</v>
      </c>
      <c r="D282" s="199">
        <v>374.9</v>
      </c>
      <c r="E282" s="199">
        <v>373.18</v>
      </c>
      <c r="F282" s="208">
        <f t="shared" si="19"/>
        <v>373.94499999999999</v>
      </c>
      <c r="G282" s="197">
        <f t="shared" si="23"/>
        <v>2002.9562000000001</v>
      </c>
      <c r="H282" s="210">
        <f t="shared" si="21"/>
        <v>-0.26999999999998181</v>
      </c>
      <c r="I282" s="210">
        <f t="shared" si="22"/>
        <v>0.30000000000001137</v>
      </c>
      <c r="J282" s="197">
        <v>2002.9562000000001</v>
      </c>
      <c r="K282" s="199">
        <v>-8.1199999999999992</v>
      </c>
      <c r="L282" s="199">
        <v>-8.15</v>
      </c>
      <c r="M282" s="199">
        <v>-8.09</v>
      </c>
      <c r="N282" s="199">
        <v>-8.06</v>
      </c>
      <c r="O282" s="208">
        <f t="shared" si="20"/>
        <v>-8.1050000000000004</v>
      </c>
    </row>
    <row r="283" spans="1:15" x14ac:dyDescent="0.25">
      <c r="A283" s="197">
        <v>2003.0410999999999</v>
      </c>
      <c r="B283" s="199">
        <v>374.69</v>
      </c>
      <c r="C283" s="199">
        <v>374.96</v>
      </c>
      <c r="D283" s="199">
        <v>375.08</v>
      </c>
      <c r="E283" s="199">
        <v>373.37</v>
      </c>
      <c r="F283" s="208">
        <f t="shared" ref="F283:F346" si="24">0.5*(C283+E283)</f>
        <v>374.16499999999996</v>
      </c>
      <c r="G283" s="197">
        <f t="shared" si="23"/>
        <v>2003.0410999999999</v>
      </c>
      <c r="H283" s="210">
        <f t="shared" si="21"/>
        <v>-0.26999999999998181</v>
      </c>
      <c r="I283" s="210">
        <f t="shared" si="22"/>
        <v>0.29999999999999361</v>
      </c>
      <c r="J283" s="197">
        <v>2003.0410999999999</v>
      </c>
      <c r="K283" s="199">
        <v>-8.1300000000000008</v>
      </c>
      <c r="L283" s="199">
        <v>-8.16</v>
      </c>
      <c r="M283" s="199">
        <v>-8.09</v>
      </c>
      <c r="N283" s="199">
        <v>-8.06</v>
      </c>
      <c r="O283" s="208">
        <f t="shared" si="20"/>
        <v>-8.11</v>
      </c>
    </row>
    <row r="284" spans="1:15" x14ac:dyDescent="0.25">
      <c r="A284" s="197">
        <v>2003.126</v>
      </c>
      <c r="B284" s="199">
        <v>374.94</v>
      </c>
      <c r="C284" s="199">
        <v>375.19</v>
      </c>
      <c r="D284" s="199">
        <v>375.26</v>
      </c>
      <c r="E284" s="199">
        <v>373.56</v>
      </c>
      <c r="F284" s="208">
        <f t="shared" si="24"/>
        <v>374.375</v>
      </c>
      <c r="G284" s="197">
        <f t="shared" si="23"/>
        <v>2003.126</v>
      </c>
      <c r="H284" s="210">
        <f t="shared" si="21"/>
        <v>-0.25</v>
      </c>
      <c r="I284" s="210">
        <f t="shared" si="22"/>
        <v>0.29999999999999361</v>
      </c>
      <c r="J284" s="197">
        <v>2003.126</v>
      </c>
      <c r="K284" s="199">
        <v>-8.1300000000000008</v>
      </c>
      <c r="L284" s="199">
        <v>-8.16</v>
      </c>
      <c r="M284" s="199">
        <v>-8.09</v>
      </c>
      <c r="N284" s="199">
        <v>-8.06</v>
      </c>
      <c r="O284" s="208">
        <f t="shared" si="20"/>
        <v>-8.11</v>
      </c>
    </row>
    <row r="285" spans="1:15" x14ac:dyDescent="0.25">
      <c r="A285" s="197">
        <v>2003.2027</v>
      </c>
      <c r="B285" s="199">
        <v>375.15</v>
      </c>
      <c r="C285" s="199">
        <v>375.38</v>
      </c>
      <c r="D285" s="199">
        <v>375.42</v>
      </c>
      <c r="E285" s="199">
        <v>373.73</v>
      </c>
      <c r="F285" s="212">
        <f t="shared" si="24"/>
        <v>374.55500000000001</v>
      </c>
      <c r="G285" s="197">
        <f t="shared" si="23"/>
        <v>2003.2027</v>
      </c>
      <c r="H285" s="210">
        <f t="shared" si="21"/>
        <v>-0.23000000000001819</v>
      </c>
      <c r="I285" s="210">
        <f t="shared" si="22"/>
        <v>0.29999999999999361</v>
      </c>
      <c r="J285" s="197">
        <v>2003.2027</v>
      </c>
      <c r="K285" s="199">
        <v>-8.14</v>
      </c>
      <c r="L285" s="199">
        <v>-8.17</v>
      </c>
      <c r="M285" s="199">
        <v>-8.09</v>
      </c>
      <c r="N285" s="199">
        <v>-8.07</v>
      </c>
      <c r="O285" s="208">
        <f t="shared" si="20"/>
        <v>-8.120000000000001</v>
      </c>
    </row>
    <row r="286" spans="1:15" x14ac:dyDescent="0.25">
      <c r="A286" s="197">
        <v>2003.2877000000001</v>
      </c>
      <c r="B286" s="199">
        <v>375.38</v>
      </c>
      <c r="C286" s="199">
        <v>375.58</v>
      </c>
      <c r="D286" s="199">
        <v>375.59</v>
      </c>
      <c r="E286" s="199">
        <v>373.9</v>
      </c>
      <c r="F286" s="208">
        <f t="shared" si="24"/>
        <v>374.74</v>
      </c>
      <c r="G286" s="197">
        <f t="shared" si="23"/>
        <v>2003.2877000000001</v>
      </c>
      <c r="H286" s="210">
        <f t="shared" si="21"/>
        <v>-0.19999999999998863</v>
      </c>
      <c r="I286" s="210">
        <f t="shared" si="22"/>
        <v>0.19999999999999574</v>
      </c>
      <c r="J286" s="197">
        <v>2003.2877000000001</v>
      </c>
      <c r="K286" s="199">
        <v>-8.15</v>
      </c>
      <c r="L286" s="199">
        <v>-8.17</v>
      </c>
      <c r="M286" s="199">
        <v>-8.09</v>
      </c>
      <c r="N286" s="199">
        <v>-8.07</v>
      </c>
      <c r="O286" s="208">
        <f t="shared" si="20"/>
        <v>-8.120000000000001</v>
      </c>
    </row>
    <row r="287" spans="1:15" x14ac:dyDescent="0.25">
      <c r="A287" s="197">
        <v>2003.3698999999999</v>
      </c>
      <c r="B287" s="199">
        <v>375.59</v>
      </c>
      <c r="C287" s="199">
        <v>375.76</v>
      </c>
      <c r="D287" s="199">
        <v>375.76</v>
      </c>
      <c r="E287" s="199">
        <v>374.07</v>
      </c>
      <c r="F287" s="208">
        <f t="shared" si="24"/>
        <v>374.91499999999996</v>
      </c>
      <c r="G287" s="197">
        <f t="shared" si="23"/>
        <v>2003.3698999999999</v>
      </c>
      <c r="H287" s="210">
        <f t="shared" si="21"/>
        <v>-0.17000000000001592</v>
      </c>
      <c r="I287" s="210">
        <f t="shared" si="22"/>
        <v>0.29999999999999361</v>
      </c>
      <c r="J287" s="197">
        <v>2003.3698999999999</v>
      </c>
      <c r="K287" s="199">
        <v>-8.15</v>
      </c>
      <c r="L287" s="199">
        <v>-8.18</v>
      </c>
      <c r="M287" s="199">
        <v>-8.09</v>
      </c>
      <c r="N287" s="199">
        <v>-8.07</v>
      </c>
      <c r="O287" s="208">
        <f t="shared" si="20"/>
        <v>-8.125</v>
      </c>
    </row>
    <row r="288" spans="1:15" x14ac:dyDescent="0.25">
      <c r="A288" s="197">
        <v>2003.4548</v>
      </c>
      <c r="B288" s="199">
        <v>375.79</v>
      </c>
      <c r="C288" s="199">
        <v>375.93</v>
      </c>
      <c r="D288" s="199">
        <v>375.94</v>
      </c>
      <c r="E288" s="199">
        <v>374.24</v>
      </c>
      <c r="F288" s="208">
        <f t="shared" si="24"/>
        <v>375.08500000000004</v>
      </c>
      <c r="G288" s="197">
        <f t="shared" si="23"/>
        <v>2003.4548</v>
      </c>
      <c r="H288" s="210">
        <f t="shared" si="21"/>
        <v>-0.13999999999998636</v>
      </c>
      <c r="I288" s="210">
        <f t="shared" si="22"/>
        <v>0.19999999999999574</v>
      </c>
      <c r="J288" s="197">
        <v>2003.4548</v>
      </c>
      <c r="K288" s="199">
        <v>-8.16</v>
      </c>
      <c r="L288" s="199">
        <v>-8.18</v>
      </c>
      <c r="M288" s="199">
        <v>-8.1</v>
      </c>
      <c r="N288" s="199">
        <v>-8.08</v>
      </c>
      <c r="O288" s="208">
        <f t="shared" si="20"/>
        <v>-8.129999999999999</v>
      </c>
    </row>
    <row r="289" spans="1:15" x14ac:dyDescent="0.25">
      <c r="A289" s="197">
        <v>2003.537</v>
      </c>
      <c r="B289" s="199">
        <v>375.98</v>
      </c>
      <c r="C289" s="199">
        <v>376.08</v>
      </c>
      <c r="D289" s="199">
        <v>376.1</v>
      </c>
      <c r="E289" s="199">
        <v>374.39</v>
      </c>
      <c r="F289" s="208">
        <f t="shared" si="24"/>
        <v>375.23500000000001</v>
      </c>
      <c r="G289" s="197">
        <f t="shared" si="23"/>
        <v>2003.537</v>
      </c>
      <c r="H289" s="210">
        <f t="shared" si="21"/>
        <v>-9.9999999999965894E-2</v>
      </c>
      <c r="I289" s="210">
        <f t="shared" si="22"/>
        <v>0.19999999999999574</v>
      </c>
      <c r="J289" s="197">
        <v>2003.537</v>
      </c>
      <c r="K289" s="199">
        <v>-8.16</v>
      </c>
      <c r="L289" s="199">
        <v>-8.18</v>
      </c>
      <c r="M289" s="199">
        <v>-8.1</v>
      </c>
      <c r="N289" s="199">
        <v>-8.08</v>
      </c>
      <c r="O289" s="208">
        <f t="shared" si="20"/>
        <v>-8.129999999999999</v>
      </c>
    </row>
    <row r="290" spans="1:15" x14ac:dyDescent="0.25">
      <c r="A290" s="197">
        <v>2003.6219000000001</v>
      </c>
      <c r="B290" s="199">
        <v>376.16</v>
      </c>
      <c r="C290" s="199">
        <v>376.23</v>
      </c>
      <c r="D290" s="199">
        <v>376.28</v>
      </c>
      <c r="E290" s="199">
        <v>374.54</v>
      </c>
      <c r="F290" s="208">
        <f t="shared" si="24"/>
        <v>375.38499999999999</v>
      </c>
      <c r="G290" s="197">
        <f t="shared" si="23"/>
        <v>2003.6219000000001</v>
      </c>
      <c r="H290" s="210">
        <f t="shared" si="21"/>
        <v>-6.9999999999993179E-2</v>
      </c>
      <c r="I290" s="210">
        <f t="shared" si="22"/>
        <v>9.9999999999997868E-2</v>
      </c>
      <c r="J290" s="197">
        <v>2003.6219000000001</v>
      </c>
      <c r="K290" s="199">
        <v>-8.17</v>
      </c>
      <c r="L290" s="199">
        <v>-8.18</v>
      </c>
      <c r="M290" s="199">
        <v>-8.11</v>
      </c>
      <c r="N290" s="199">
        <v>-8.08</v>
      </c>
      <c r="O290" s="208">
        <f t="shared" si="20"/>
        <v>-8.129999999999999</v>
      </c>
    </row>
    <row r="291" spans="1:15" x14ac:dyDescent="0.25">
      <c r="A291" s="197">
        <v>2003.7067999999999</v>
      </c>
      <c r="B291" s="199">
        <v>376.32</v>
      </c>
      <c r="C291" s="199">
        <v>376.39</v>
      </c>
      <c r="D291" s="199">
        <v>376.44</v>
      </c>
      <c r="E291" s="199">
        <v>374.69</v>
      </c>
      <c r="F291" s="208">
        <f t="shared" si="24"/>
        <v>375.53999999999996</v>
      </c>
      <c r="G291" s="197">
        <f t="shared" si="23"/>
        <v>2003.7067999999999</v>
      </c>
      <c r="H291" s="210">
        <f t="shared" si="21"/>
        <v>-6.9999999999993179E-2</v>
      </c>
      <c r="I291" s="210">
        <f t="shared" si="22"/>
        <v>9.9999999999997868E-2</v>
      </c>
      <c r="J291" s="197">
        <v>2003.7067999999999</v>
      </c>
      <c r="K291" s="199">
        <v>-8.17</v>
      </c>
      <c r="L291" s="199">
        <v>-8.18</v>
      </c>
      <c r="M291" s="199">
        <v>-8.11</v>
      </c>
      <c r="N291" s="199">
        <v>-8.09</v>
      </c>
      <c r="O291" s="208">
        <f t="shared" si="20"/>
        <v>-8.1349999999999998</v>
      </c>
    </row>
    <row r="292" spans="1:15" x14ac:dyDescent="0.25">
      <c r="A292" s="197">
        <v>2003.789</v>
      </c>
      <c r="B292" s="199">
        <v>376.46</v>
      </c>
      <c r="C292" s="199">
        <v>376.54</v>
      </c>
      <c r="D292" s="199">
        <v>376.6</v>
      </c>
      <c r="E292" s="199">
        <v>374.83</v>
      </c>
      <c r="F292" s="208">
        <f t="shared" si="24"/>
        <v>375.685</v>
      </c>
      <c r="G292" s="197">
        <f t="shared" si="23"/>
        <v>2003.789</v>
      </c>
      <c r="H292" s="210">
        <f t="shared" si="21"/>
        <v>-8.0000000000040927E-2</v>
      </c>
      <c r="I292" s="210">
        <f t="shared" si="22"/>
        <v>0</v>
      </c>
      <c r="J292" s="197">
        <v>2003.789</v>
      </c>
      <c r="K292" s="199">
        <v>-8.18</v>
      </c>
      <c r="L292" s="199">
        <v>-8.18</v>
      </c>
      <c r="M292" s="199">
        <v>-8.1199999999999992</v>
      </c>
      <c r="N292" s="199">
        <v>-8.09</v>
      </c>
      <c r="O292" s="208">
        <f t="shared" si="20"/>
        <v>-8.1349999999999998</v>
      </c>
    </row>
    <row r="293" spans="1:15" x14ac:dyDescent="0.25">
      <c r="A293" s="197">
        <v>2003.874</v>
      </c>
      <c r="B293" s="199">
        <v>376.6</v>
      </c>
      <c r="C293" s="199">
        <v>376.7</v>
      </c>
      <c r="D293" s="199">
        <v>376.77</v>
      </c>
      <c r="E293" s="199">
        <v>374.98</v>
      </c>
      <c r="F293" s="208">
        <f t="shared" si="24"/>
        <v>375.84000000000003</v>
      </c>
      <c r="G293" s="197">
        <f t="shared" si="23"/>
        <v>2003.874</v>
      </c>
      <c r="H293" s="210">
        <f t="shared" si="21"/>
        <v>-9.9999999999965894E-2</v>
      </c>
      <c r="I293" s="210">
        <f t="shared" si="22"/>
        <v>0</v>
      </c>
      <c r="J293" s="197">
        <v>2003.874</v>
      </c>
      <c r="K293" s="199">
        <v>-8.18</v>
      </c>
      <c r="L293" s="199">
        <v>-8.18</v>
      </c>
      <c r="M293" s="199">
        <v>-8.1199999999999992</v>
      </c>
      <c r="N293" s="199">
        <v>-8.09</v>
      </c>
      <c r="O293" s="208">
        <f t="shared" si="20"/>
        <v>-8.1349999999999998</v>
      </c>
    </row>
    <row r="294" spans="1:15" x14ac:dyDescent="0.25">
      <c r="A294" s="197">
        <v>2003.9562000000001</v>
      </c>
      <c r="B294" s="199">
        <v>376.73</v>
      </c>
      <c r="C294" s="199">
        <v>376.85</v>
      </c>
      <c r="D294" s="199">
        <v>376.93</v>
      </c>
      <c r="E294" s="199">
        <v>375.12</v>
      </c>
      <c r="F294" s="208">
        <f t="shared" si="24"/>
        <v>375.98500000000001</v>
      </c>
      <c r="G294" s="197">
        <f t="shared" si="23"/>
        <v>2003.9562000000001</v>
      </c>
      <c r="H294" s="210">
        <f t="shared" si="21"/>
        <v>-0.12000000000000455</v>
      </c>
      <c r="I294" s="210">
        <f t="shared" si="22"/>
        <v>0</v>
      </c>
      <c r="J294" s="197">
        <v>2003.9562000000001</v>
      </c>
      <c r="K294" s="199">
        <v>-8.18</v>
      </c>
      <c r="L294" s="199">
        <v>-8.18</v>
      </c>
      <c r="M294" s="199">
        <v>-8.1199999999999992</v>
      </c>
      <c r="N294" s="199">
        <v>-8.09</v>
      </c>
      <c r="O294" s="208">
        <f t="shared" si="20"/>
        <v>-8.1349999999999998</v>
      </c>
    </row>
    <row r="295" spans="1:15" x14ac:dyDescent="0.25">
      <c r="A295" s="197">
        <v>2004.0409999999999</v>
      </c>
      <c r="B295" s="199">
        <v>376.85</v>
      </c>
      <c r="C295" s="199">
        <v>377.01</v>
      </c>
      <c r="D295" s="199">
        <v>377.09</v>
      </c>
      <c r="E295" s="199">
        <v>375.26</v>
      </c>
      <c r="F295" s="208">
        <f t="shared" si="24"/>
        <v>376.13499999999999</v>
      </c>
      <c r="G295" s="197">
        <f t="shared" si="23"/>
        <v>2004.0409999999999</v>
      </c>
      <c r="H295" s="210">
        <f t="shared" si="21"/>
        <v>-0.15999999999996817</v>
      </c>
      <c r="I295" s="210">
        <f t="shared" si="22"/>
        <v>9.9999999999997868E-2</v>
      </c>
      <c r="J295" s="197">
        <v>2004.0409999999999</v>
      </c>
      <c r="K295" s="199">
        <v>-8.18</v>
      </c>
      <c r="L295" s="199">
        <v>-8.19</v>
      </c>
      <c r="M295" s="199">
        <v>-8.1300000000000008</v>
      </c>
      <c r="N295" s="199">
        <v>-8.1</v>
      </c>
      <c r="O295" s="208">
        <f t="shared" si="20"/>
        <v>-8.1449999999999996</v>
      </c>
    </row>
    <row r="296" spans="1:15" x14ac:dyDescent="0.25">
      <c r="A296" s="197">
        <v>2004.1257000000001</v>
      </c>
      <c r="B296" s="199">
        <v>376.97</v>
      </c>
      <c r="C296" s="199">
        <v>377.18</v>
      </c>
      <c r="D296" s="199">
        <v>377.25</v>
      </c>
      <c r="E296" s="199">
        <v>375.4</v>
      </c>
      <c r="F296" s="208">
        <f t="shared" si="24"/>
        <v>376.28999999999996</v>
      </c>
      <c r="G296" s="197">
        <f t="shared" si="23"/>
        <v>2004.1257000000001</v>
      </c>
      <c r="H296" s="210">
        <f t="shared" si="21"/>
        <v>-0.20999999999997954</v>
      </c>
      <c r="I296" s="210">
        <f t="shared" si="22"/>
        <v>0</v>
      </c>
      <c r="J296" s="197">
        <v>2004.1257000000001</v>
      </c>
      <c r="K296" s="199">
        <v>-8.19</v>
      </c>
      <c r="L296" s="199">
        <v>-8.19</v>
      </c>
      <c r="M296" s="199">
        <v>-8.1300000000000008</v>
      </c>
      <c r="N296" s="199">
        <v>-8.1</v>
      </c>
      <c r="O296" s="208">
        <f t="shared" si="20"/>
        <v>-8.1449999999999996</v>
      </c>
    </row>
    <row r="297" spans="1:15" x14ac:dyDescent="0.25">
      <c r="A297" s="197">
        <v>2004.2049</v>
      </c>
      <c r="B297" s="199">
        <v>377.08</v>
      </c>
      <c r="C297" s="199">
        <v>377.34</v>
      </c>
      <c r="D297" s="199">
        <v>377.39</v>
      </c>
      <c r="E297" s="199">
        <v>375.53</v>
      </c>
      <c r="F297" s="212">
        <f t="shared" si="24"/>
        <v>376.43499999999995</v>
      </c>
      <c r="G297" s="197">
        <f t="shared" si="23"/>
        <v>2004.2049</v>
      </c>
      <c r="H297" s="210">
        <f t="shared" si="21"/>
        <v>-0.25999999999999091</v>
      </c>
      <c r="I297" s="210">
        <f t="shared" si="22"/>
        <v>0</v>
      </c>
      <c r="J297" s="197">
        <v>2004.2049</v>
      </c>
      <c r="K297" s="199">
        <v>-8.19</v>
      </c>
      <c r="L297" s="199">
        <v>-8.19</v>
      </c>
      <c r="M297" s="199">
        <v>-8.14</v>
      </c>
      <c r="N297" s="199">
        <v>-8.1</v>
      </c>
      <c r="O297" s="208">
        <f t="shared" si="20"/>
        <v>-8.1449999999999996</v>
      </c>
    </row>
    <row r="298" spans="1:15" x14ac:dyDescent="0.25">
      <c r="A298" s="197">
        <v>2004.2896000000001</v>
      </c>
      <c r="B298" s="199">
        <v>377.2</v>
      </c>
      <c r="C298" s="199">
        <v>377.52</v>
      </c>
      <c r="D298" s="199">
        <v>377.54</v>
      </c>
      <c r="E298" s="199">
        <v>375.67</v>
      </c>
      <c r="F298" s="208">
        <f t="shared" si="24"/>
        <v>376.59500000000003</v>
      </c>
      <c r="G298" s="197">
        <f t="shared" si="23"/>
        <v>2004.2896000000001</v>
      </c>
      <c r="H298" s="210">
        <f t="shared" si="21"/>
        <v>-0.31999999999999318</v>
      </c>
      <c r="I298" s="210">
        <f t="shared" si="22"/>
        <v>0</v>
      </c>
      <c r="J298" s="197">
        <v>2004.2896000000001</v>
      </c>
      <c r="K298" s="199">
        <v>-8.19</v>
      </c>
      <c r="L298" s="199">
        <v>-8.19</v>
      </c>
      <c r="M298" s="199">
        <v>-8.14</v>
      </c>
      <c r="N298" s="199">
        <v>-8.1</v>
      </c>
      <c r="O298" s="208">
        <f t="shared" si="20"/>
        <v>-8.1449999999999996</v>
      </c>
    </row>
    <row r="299" spans="1:15" x14ac:dyDescent="0.25">
      <c r="A299" s="197">
        <v>2004.3715999999999</v>
      </c>
      <c r="B299" s="199">
        <v>377.31</v>
      </c>
      <c r="C299" s="199">
        <v>377.71</v>
      </c>
      <c r="D299" s="199">
        <v>377.68</v>
      </c>
      <c r="E299" s="199">
        <v>375.81</v>
      </c>
      <c r="F299" s="208">
        <f t="shared" si="24"/>
        <v>376.76</v>
      </c>
      <c r="G299" s="197">
        <f t="shared" si="23"/>
        <v>2004.3715999999999</v>
      </c>
      <c r="H299" s="210">
        <f t="shared" si="21"/>
        <v>-0.39999999999997726</v>
      </c>
      <c r="I299" s="210">
        <f t="shared" si="22"/>
        <v>0</v>
      </c>
      <c r="J299" s="197">
        <v>2004.3715999999999</v>
      </c>
      <c r="K299" s="199">
        <v>-8.19</v>
      </c>
      <c r="L299" s="199">
        <v>-8.19</v>
      </c>
      <c r="M299" s="199">
        <v>-8.14</v>
      </c>
      <c r="N299" s="199">
        <v>-8.11</v>
      </c>
      <c r="O299" s="208">
        <f t="shared" si="20"/>
        <v>-8.1499999999999986</v>
      </c>
    </row>
    <row r="300" spans="1:15" x14ac:dyDescent="0.25">
      <c r="A300" s="197">
        <v>2004.4563000000001</v>
      </c>
      <c r="B300" s="199">
        <v>377.43</v>
      </c>
      <c r="C300" s="199">
        <v>377.9</v>
      </c>
      <c r="D300" s="199">
        <v>377.81</v>
      </c>
      <c r="E300" s="199">
        <v>375.94</v>
      </c>
      <c r="F300" s="208">
        <f t="shared" si="24"/>
        <v>376.91999999999996</v>
      </c>
      <c r="G300" s="197">
        <f t="shared" si="23"/>
        <v>2004.4563000000001</v>
      </c>
      <c r="H300" s="210">
        <f t="shared" si="21"/>
        <v>-0.46999999999997044</v>
      </c>
      <c r="I300" s="210">
        <f t="shared" si="22"/>
        <v>9.9999999999997868E-2</v>
      </c>
      <c r="J300" s="197">
        <v>2004.4563000000001</v>
      </c>
      <c r="K300" s="199">
        <v>-8.19</v>
      </c>
      <c r="L300" s="199">
        <v>-8.1999999999999993</v>
      </c>
      <c r="M300" s="199">
        <v>-8.14</v>
      </c>
      <c r="N300" s="199">
        <v>-8.11</v>
      </c>
      <c r="O300" s="208">
        <f t="shared" si="20"/>
        <v>-8.1549999999999994</v>
      </c>
    </row>
    <row r="301" spans="1:15" x14ac:dyDescent="0.25">
      <c r="A301" s="197">
        <v>2004.5382999999999</v>
      </c>
      <c r="B301" s="199">
        <v>377.56</v>
      </c>
      <c r="C301" s="199">
        <v>378.08</v>
      </c>
      <c r="D301" s="199">
        <v>377.95</v>
      </c>
      <c r="E301" s="199">
        <v>376.08</v>
      </c>
      <c r="F301" s="208">
        <f t="shared" si="24"/>
        <v>377.08</v>
      </c>
      <c r="G301" s="197">
        <f t="shared" si="23"/>
        <v>2004.5382999999999</v>
      </c>
      <c r="H301" s="210">
        <f t="shared" si="21"/>
        <v>-0.51999999999998181</v>
      </c>
      <c r="I301" s="210">
        <f t="shared" si="22"/>
        <v>9.9999999999997868E-2</v>
      </c>
      <c r="J301" s="197">
        <v>2004.5382999999999</v>
      </c>
      <c r="K301" s="199">
        <v>-8.19</v>
      </c>
      <c r="L301" s="199">
        <v>-8.1999999999999993</v>
      </c>
      <c r="M301" s="199">
        <v>-8.15</v>
      </c>
      <c r="N301" s="199">
        <v>-8.11</v>
      </c>
      <c r="O301" s="208">
        <f t="shared" si="20"/>
        <v>-8.1549999999999994</v>
      </c>
    </row>
    <row r="302" spans="1:15" x14ac:dyDescent="0.25">
      <c r="A302" s="197">
        <v>2004.623</v>
      </c>
      <c r="B302" s="199">
        <v>377.7</v>
      </c>
      <c r="C302" s="199">
        <v>378.26</v>
      </c>
      <c r="D302" s="199">
        <v>378.1</v>
      </c>
      <c r="E302" s="199">
        <v>376.22</v>
      </c>
      <c r="F302" s="208">
        <f t="shared" si="24"/>
        <v>377.24</v>
      </c>
      <c r="G302" s="197">
        <f t="shared" si="23"/>
        <v>2004.623</v>
      </c>
      <c r="H302" s="210">
        <f t="shared" si="21"/>
        <v>-0.56000000000000227</v>
      </c>
      <c r="I302" s="210">
        <f t="shared" si="22"/>
        <v>0</v>
      </c>
      <c r="J302" s="197">
        <v>2004.623</v>
      </c>
      <c r="K302" s="199">
        <v>-8.1999999999999993</v>
      </c>
      <c r="L302" s="199">
        <v>-8.1999999999999993</v>
      </c>
      <c r="M302" s="199">
        <v>-8.15</v>
      </c>
      <c r="N302" s="199">
        <v>-8.1199999999999992</v>
      </c>
      <c r="O302" s="208">
        <f t="shared" si="20"/>
        <v>-8.16</v>
      </c>
    </row>
    <row r="303" spans="1:15" x14ac:dyDescent="0.25">
      <c r="A303" s="197">
        <v>2004.7076999999999</v>
      </c>
      <c r="B303" s="199">
        <v>377.86</v>
      </c>
      <c r="C303" s="199">
        <v>378.45</v>
      </c>
      <c r="D303" s="199">
        <v>378.25</v>
      </c>
      <c r="E303" s="199">
        <v>376.37</v>
      </c>
      <c r="F303" s="208">
        <f t="shared" si="24"/>
        <v>377.40999999999997</v>
      </c>
      <c r="G303" s="197">
        <f t="shared" si="23"/>
        <v>2004.7076999999999</v>
      </c>
      <c r="H303" s="210">
        <f t="shared" si="21"/>
        <v>-0.58999999999997499</v>
      </c>
      <c r="I303" s="210">
        <f t="shared" si="22"/>
        <v>0</v>
      </c>
      <c r="J303" s="197">
        <v>2004.7076999999999</v>
      </c>
      <c r="K303" s="199">
        <v>-8.1999999999999993</v>
      </c>
      <c r="L303" s="199">
        <v>-8.1999999999999993</v>
      </c>
      <c r="M303" s="199">
        <v>-8.15</v>
      </c>
      <c r="N303" s="199">
        <v>-8.1199999999999992</v>
      </c>
      <c r="O303" s="208">
        <f t="shared" si="20"/>
        <v>-8.16</v>
      </c>
    </row>
    <row r="304" spans="1:15" x14ac:dyDescent="0.25">
      <c r="A304" s="197">
        <v>2004.7896000000001</v>
      </c>
      <c r="B304" s="199">
        <v>378.02</v>
      </c>
      <c r="C304" s="199">
        <v>378.62</v>
      </c>
      <c r="D304" s="199">
        <v>378.41</v>
      </c>
      <c r="E304" s="199">
        <v>376.52</v>
      </c>
      <c r="F304" s="208">
        <f t="shared" si="24"/>
        <v>377.57</v>
      </c>
      <c r="G304" s="197">
        <f t="shared" si="23"/>
        <v>2004.7896000000001</v>
      </c>
      <c r="H304" s="210">
        <f t="shared" si="21"/>
        <v>-0.60000000000002274</v>
      </c>
      <c r="I304" s="210">
        <f t="shared" si="22"/>
        <v>0</v>
      </c>
      <c r="J304" s="197">
        <v>2004.7896000000001</v>
      </c>
      <c r="K304" s="199">
        <v>-8.1999999999999993</v>
      </c>
      <c r="L304" s="199">
        <v>-8.1999999999999993</v>
      </c>
      <c r="M304" s="199">
        <v>-8.15</v>
      </c>
      <c r="N304" s="199">
        <v>-8.1199999999999992</v>
      </c>
      <c r="O304" s="208">
        <f t="shared" si="20"/>
        <v>-8.16</v>
      </c>
    </row>
    <row r="305" spans="1:15" x14ac:dyDescent="0.25">
      <c r="A305" s="197">
        <v>2004.8742999999999</v>
      </c>
      <c r="B305" s="199">
        <v>378.21</v>
      </c>
      <c r="C305" s="199">
        <v>378.79</v>
      </c>
      <c r="D305" s="199">
        <v>378.57</v>
      </c>
      <c r="E305" s="199">
        <v>376.68</v>
      </c>
      <c r="F305" s="208">
        <f t="shared" si="24"/>
        <v>377.73500000000001</v>
      </c>
      <c r="G305" s="197">
        <f t="shared" si="23"/>
        <v>2004.8742999999999</v>
      </c>
      <c r="H305" s="210">
        <f t="shared" si="21"/>
        <v>-0.58000000000004093</v>
      </c>
      <c r="I305" s="210">
        <f t="shared" si="22"/>
        <v>0.10000000000001563</v>
      </c>
      <c r="J305" s="197">
        <v>2004.8742999999999</v>
      </c>
      <c r="K305" s="199">
        <v>-8.1999999999999993</v>
      </c>
      <c r="L305" s="199">
        <v>-8.2100000000000009</v>
      </c>
      <c r="M305" s="199">
        <v>-8.15</v>
      </c>
      <c r="N305" s="199">
        <v>-8.1300000000000008</v>
      </c>
      <c r="O305" s="208">
        <f t="shared" si="20"/>
        <v>-8.1700000000000017</v>
      </c>
    </row>
    <row r="306" spans="1:15" x14ac:dyDescent="0.25">
      <c r="A306" s="197">
        <v>2004.9563000000001</v>
      </c>
      <c r="B306" s="199">
        <v>378.4</v>
      </c>
      <c r="C306" s="199">
        <v>378.95</v>
      </c>
      <c r="D306" s="199">
        <v>378.74</v>
      </c>
      <c r="E306" s="199">
        <v>376.85</v>
      </c>
      <c r="F306" s="208">
        <f t="shared" si="24"/>
        <v>377.9</v>
      </c>
      <c r="G306" s="197">
        <f t="shared" si="23"/>
        <v>2004.9563000000001</v>
      </c>
      <c r="H306" s="210">
        <f t="shared" si="21"/>
        <v>-0.55000000000001137</v>
      </c>
      <c r="I306" s="210">
        <f t="shared" si="22"/>
        <v>0</v>
      </c>
      <c r="J306" s="197">
        <v>2004.9563000000001</v>
      </c>
      <c r="K306" s="199">
        <v>-8.2100000000000009</v>
      </c>
      <c r="L306" s="199">
        <v>-8.2100000000000009</v>
      </c>
      <c r="M306" s="199">
        <v>-8.15</v>
      </c>
      <c r="N306" s="199">
        <v>-8.1300000000000008</v>
      </c>
      <c r="O306" s="208">
        <f t="shared" si="20"/>
        <v>-8.1700000000000017</v>
      </c>
    </row>
    <row r="307" spans="1:15" x14ac:dyDescent="0.25">
      <c r="A307" s="197">
        <v>2005.0410999999999</v>
      </c>
      <c r="B307" s="199">
        <v>378.6</v>
      </c>
      <c r="C307" s="199">
        <v>379.13</v>
      </c>
      <c r="D307" s="199">
        <v>378.92</v>
      </c>
      <c r="E307" s="199">
        <v>377.03</v>
      </c>
      <c r="F307" s="208">
        <f t="shared" si="24"/>
        <v>378.08</v>
      </c>
      <c r="G307" s="197">
        <f t="shared" si="23"/>
        <v>2005.0410999999999</v>
      </c>
      <c r="H307" s="210">
        <f t="shared" si="21"/>
        <v>-0.52999999999997272</v>
      </c>
      <c r="I307" s="210">
        <f t="shared" si="22"/>
        <v>0</v>
      </c>
      <c r="J307" s="197">
        <v>2005.0410999999999</v>
      </c>
      <c r="K307" s="199">
        <v>-8.2100000000000009</v>
      </c>
      <c r="L307" s="199">
        <v>-8.2100000000000009</v>
      </c>
      <c r="M307" s="199">
        <v>-8.16</v>
      </c>
      <c r="N307" s="199">
        <v>-8.1300000000000008</v>
      </c>
      <c r="O307" s="208">
        <f t="shared" si="20"/>
        <v>-8.1700000000000017</v>
      </c>
    </row>
    <row r="308" spans="1:15" x14ac:dyDescent="0.25">
      <c r="A308" s="197">
        <v>2005.126</v>
      </c>
      <c r="B308" s="199">
        <v>378.81</v>
      </c>
      <c r="C308" s="199">
        <v>379.3</v>
      </c>
      <c r="D308" s="199">
        <v>379.11</v>
      </c>
      <c r="E308" s="199">
        <v>377.23</v>
      </c>
      <c r="F308" s="208">
        <f t="shared" si="24"/>
        <v>378.26499999999999</v>
      </c>
      <c r="G308" s="197">
        <f t="shared" si="23"/>
        <v>2005.126</v>
      </c>
      <c r="H308" s="210">
        <f t="shared" si="21"/>
        <v>-0.49000000000000909</v>
      </c>
      <c r="I308" s="210">
        <f t="shared" si="22"/>
        <v>0</v>
      </c>
      <c r="J308" s="197">
        <v>2005.126</v>
      </c>
      <c r="K308" s="199">
        <v>-8.2100000000000009</v>
      </c>
      <c r="L308" s="199">
        <v>-8.2100000000000009</v>
      </c>
      <c r="M308" s="199">
        <v>-8.16</v>
      </c>
      <c r="N308" s="199">
        <v>-8.14</v>
      </c>
      <c r="O308" s="208">
        <f t="shared" si="20"/>
        <v>-8.1750000000000007</v>
      </c>
    </row>
    <row r="309" spans="1:15" x14ac:dyDescent="0.25">
      <c r="A309" s="197">
        <v>2005.2027</v>
      </c>
      <c r="B309" s="199">
        <v>379.01</v>
      </c>
      <c r="C309" s="199">
        <v>379.46</v>
      </c>
      <c r="D309" s="199">
        <v>379.28</v>
      </c>
      <c r="E309" s="199">
        <v>377.41</v>
      </c>
      <c r="F309" s="212">
        <f t="shared" si="24"/>
        <v>378.435</v>
      </c>
      <c r="G309" s="197">
        <f t="shared" si="23"/>
        <v>2005.2027</v>
      </c>
      <c r="H309" s="210">
        <f t="shared" si="21"/>
        <v>-0.44999999999998863</v>
      </c>
      <c r="I309" s="210">
        <f t="shared" si="22"/>
        <v>-9.9999999999997868E-2</v>
      </c>
      <c r="J309" s="197">
        <v>2005.2027</v>
      </c>
      <c r="K309" s="199">
        <v>-8.2200000000000006</v>
      </c>
      <c r="L309" s="199">
        <v>-8.2100000000000009</v>
      </c>
      <c r="M309" s="199">
        <v>-8.16</v>
      </c>
      <c r="N309" s="199">
        <v>-8.14</v>
      </c>
      <c r="O309" s="208">
        <f t="shared" si="20"/>
        <v>-8.1750000000000007</v>
      </c>
    </row>
    <row r="310" spans="1:15" x14ac:dyDescent="0.25">
      <c r="A310" s="197">
        <v>2005.2877000000001</v>
      </c>
      <c r="B310" s="199">
        <v>379.22</v>
      </c>
      <c r="C310" s="199">
        <v>379.64</v>
      </c>
      <c r="D310" s="199">
        <v>379.48</v>
      </c>
      <c r="E310" s="199">
        <v>377.62</v>
      </c>
      <c r="F310" s="208">
        <f t="shared" si="24"/>
        <v>378.63</v>
      </c>
      <c r="G310" s="197">
        <f t="shared" si="23"/>
        <v>2005.2877000000001</v>
      </c>
      <c r="H310" s="210">
        <f t="shared" si="21"/>
        <v>-0.41999999999995907</v>
      </c>
      <c r="I310" s="210">
        <f t="shared" si="22"/>
        <v>0</v>
      </c>
      <c r="J310" s="197">
        <v>2005.2877000000001</v>
      </c>
      <c r="K310" s="199">
        <v>-8.2200000000000006</v>
      </c>
      <c r="L310" s="199">
        <v>-8.2200000000000006</v>
      </c>
      <c r="M310" s="199">
        <v>-8.16</v>
      </c>
      <c r="N310" s="199">
        <v>-8.14</v>
      </c>
      <c r="O310" s="208">
        <f t="shared" si="20"/>
        <v>-8.18</v>
      </c>
    </row>
    <row r="311" spans="1:15" x14ac:dyDescent="0.25">
      <c r="A311" s="197">
        <v>2005.3698999999999</v>
      </c>
      <c r="B311" s="199">
        <v>379.43</v>
      </c>
      <c r="C311" s="199">
        <v>379.81</v>
      </c>
      <c r="D311" s="199">
        <v>379.67</v>
      </c>
      <c r="E311" s="199">
        <v>377.82</v>
      </c>
      <c r="F311" s="208">
        <f t="shared" si="24"/>
        <v>378.815</v>
      </c>
      <c r="G311" s="197">
        <f t="shared" si="23"/>
        <v>2005.3698999999999</v>
      </c>
      <c r="H311" s="210">
        <f t="shared" si="21"/>
        <v>-0.37999999999999545</v>
      </c>
      <c r="I311" s="210">
        <f t="shared" si="22"/>
        <v>0</v>
      </c>
      <c r="J311" s="197">
        <v>2005.3698999999999</v>
      </c>
      <c r="K311" s="199">
        <v>-8.2200000000000006</v>
      </c>
      <c r="L311" s="199">
        <v>-8.2200000000000006</v>
      </c>
      <c r="M311" s="199">
        <v>-8.17</v>
      </c>
      <c r="N311" s="199">
        <v>-8.14</v>
      </c>
      <c r="O311" s="208">
        <f t="shared" si="20"/>
        <v>-8.18</v>
      </c>
    </row>
    <row r="312" spans="1:15" x14ac:dyDescent="0.25">
      <c r="A312" s="197">
        <v>2005.4548</v>
      </c>
      <c r="B312" s="199">
        <v>379.65</v>
      </c>
      <c r="C312" s="199">
        <v>379.99</v>
      </c>
      <c r="D312" s="199">
        <v>379.86</v>
      </c>
      <c r="E312" s="199">
        <v>378.03</v>
      </c>
      <c r="F312" s="208">
        <f t="shared" si="24"/>
        <v>379.01</v>
      </c>
      <c r="G312" s="197">
        <f t="shared" si="23"/>
        <v>2005.4548</v>
      </c>
      <c r="H312" s="210">
        <f t="shared" si="21"/>
        <v>-0.34000000000003183</v>
      </c>
      <c r="I312" s="210">
        <f t="shared" si="22"/>
        <v>-9.9999999999997868E-2</v>
      </c>
      <c r="J312" s="197">
        <v>2005.4548</v>
      </c>
      <c r="K312" s="199">
        <v>-8.23</v>
      </c>
      <c r="L312" s="199">
        <v>-8.2200000000000006</v>
      </c>
      <c r="M312" s="199">
        <v>-8.17</v>
      </c>
      <c r="N312" s="199">
        <v>-8.14</v>
      </c>
      <c r="O312" s="208">
        <f t="shared" ref="O312:O375" si="25">0.5*(N312+L312)</f>
        <v>-8.18</v>
      </c>
    </row>
    <row r="313" spans="1:15" x14ac:dyDescent="0.25">
      <c r="A313" s="197">
        <v>2005.537</v>
      </c>
      <c r="B313" s="199">
        <v>379.85</v>
      </c>
      <c r="C313" s="199">
        <v>380.16</v>
      </c>
      <c r="D313" s="199">
        <v>380.05</v>
      </c>
      <c r="E313" s="199">
        <v>378.23</v>
      </c>
      <c r="F313" s="208">
        <f t="shared" si="24"/>
        <v>379.19500000000005</v>
      </c>
      <c r="G313" s="197">
        <f t="shared" si="23"/>
        <v>2005.537</v>
      </c>
      <c r="H313" s="210">
        <f t="shared" si="21"/>
        <v>-0.31000000000000227</v>
      </c>
      <c r="I313" s="210">
        <f t="shared" si="22"/>
        <v>-9.9999999999997868E-2</v>
      </c>
      <c r="J313" s="197">
        <v>2005.537</v>
      </c>
      <c r="K313" s="199">
        <v>-8.23</v>
      </c>
      <c r="L313" s="199">
        <v>-8.2200000000000006</v>
      </c>
      <c r="M313" s="199">
        <v>-8.18</v>
      </c>
      <c r="N313" s="199">
        <v>-8.14</v>
      </c>
      <c r="O313" s="208">
        <f t="shared" si="25"/>
        <v>-8.18</v>
      </c>
    </row>
    <row r="314" spans="1:15" x14ac:dyDescent="0.25">
      <c r="A314" s="197">
        <v>2005.6219000000001</v>
      </c>
      <c r="B314" s="199">
        <v>380.06</v>
      </c>
      <c r="C314" s="199">
        <v>380.35</v>
      </c>
      <c r="D314" s="199">
        <v>380.23</v>
      </c>
      <c r="E314" s="199">
        <v>378.43</v>
      </c>
      <c r="F314" s="208">
        <f t="shared" si="24"/>
        <v>379.39</v>
      </c>
      <c r="G314" s="197">
        <f t="shared" si="23"/>
        <v>2005.6219000000001</v>
      </c>
      <c r="H314" s="210">
        <f t="shared" si="21"/>
        <v>-0.29000000000002046</v>
      </c>
      <c r="I314" s="210">
        <f t="shared" si="22"/>
        <v>-9.9999999999997868E-2</v>
      </c>
      <c r="J314" s="197">
        <v>2005.6219000000001</v>
      </c>
      <c r="K314" s="199">
        <v>-8.23</v>
      </c>
      <c r="L314" s="199">
        <v>-8.2200000000000006</v>
      </c>
      <c r="M314" s="199">
        <v>-8.18</v>
      </c>
      <c r="N314" s="199">
        <v>-8.15</v>
      </c>
      <c r="O314" s="208">
        <f t="shared" si="25"/>
        <v>-8.1850000000000005</v>
      </c>
    </row>
    <row r="315" spans="1:15" x14ac:dyDescent="0.25">
      <c r="A315" s="197">
        <v>2005.7067999999999</v>
      </c>
      <c r="B315" s="199">
        <v>380.25</v>
      </c>
      <c r="C315" s="199">
        <v>380.55</v>
      </c>
      <c r="D315" s="199">
        <v>380.41</v>
      </c>
      <c r="E315" s="199">
        <v>378.62</v>
      </c>
      <c r="F315" s="208">
        <f t="shared" si="24"/>
        <v>379.58500000000004</v>
      </c>
      <c r="G315" s="197">
        <f t="shared" si="23"/>
        <v>2005.7067999999999</v>
      </c>
      <c r="H315" s="210">
        <f t="shared" si="21"/>
        <v>-0.30000000000001137</v>
      </c>
      <c r="I315" s="210">
        <f t="shared" si="22"/>
        <v>0</v>
      </c>
      <c r="J315" s="197">
        <v>2005.7067999999999</v>
      </c>
      <c r="K315" s="199">
        <v>-8.23</v>
      </c>
      <c r="L315" s="199">
        <v>-8.23</v>
      </c>
      <c r="M315" s="199">
        <v>-8.19</v>
      </c>
      <c r="N315" s="199">
        <v>-8.15</v>
      </c>
      <c r="O315" s="208">
        <f t="shared" si="25"/>
        <v>-8.1900000000000013</v>
      </c>
    </row>
    <row r="316" spans="1:15" x14ac:dyDescent="0.25">
      <c r="A316" s="197">
        <v>2005.789</v>
      </c>
      <c r="B316" s="199">
        <v>380.44</v>
      </c>
      <c r="C316" s="199">
        <v>380.75</v>
      </c>
      <c r="D316" s="199">
        <v>380.59</v>
      </c>
      <c r="E316" s="199">
        <v>378.8</v>
      </c>
      <c r="F316" s="208">
        <f t="shared" si="24"/>
        <v>379.77499999999998</v>
      </c>
      <c r="G316" s="197">
        <f t="shared" si="23"/>
        <v>2005.789</v>
      </c>
      <c r="H316" s="210">
        <f t="shared" si="21"/>
        <v>-0.31000000000000227</v>
      </c>
      <c r="I316" s="210">
        <f t="shared" si="22"/>
        <v>-9.9999999999997868E-2</v>
      </c>
      <c r="J316" s="197">
        <v>2005.789</v>
      </c>
      <c r="K316" s="199">
        <v>-8.24</v>
      </c>
      <c r="L316" s="199">
        <v>-8.23</v>
      </c>
      <c r="M316" s="199">
        <v>-8.19</v>
      </c>
      <c r="N316" s="199">
        <v>-8.15</v>
      </c>
      <c r="O316" s="208">
        <f t="shared" si="25"/>
        <v>-8.1900000000000013</v>
      </c>
    </row>
    <row r="317" spans="1:15" x14ac:dyDescent="0.25">
      <c r="A317" s="197">
        <v>2005.874</v>
      </c>
      <c r="B317" s="199">
        <v>380.62</v>
      </c>
      <c r="C317" s="199">
        <v>380.97</v>
      </c>
      <c r="D317" s="199">
        <v>380.76</v>
      </c>
      <c r="E317" s="199">
        <v>378.98</v>
      </c>
      <c r="F317" s="208">
        <f t="shared" si="24"/>
        <v>379.97500000000002</v>
      </c>
      <c r="G317" s="197">
        <f t="shared" si="23"/>
        <v>2005.874</v>
      </c>
      <c r="H317" s="210">
        <f t="shared" si="21"/>
        <v>-0.35000000000002274</v>
      </c>
      <c r="I317" s="210">
        <f t="shared" si="22"/>
        <v>-9.9999999999997868E-2</v>
      </c>
      <c r="J317" s="197">
        <v>2005.874</v>
      </c>
      <c r="K317" s="199">
        <v>-8.24</v>
      </c>
      <c r="L317" s="199">
        <v>-8.23</v>
      </c>
      <c r="M317" s="199">
        <v>-8.1999999999999993</v>
      </c>
      <c r="N317" s="199">
        <v>-8.15</v>
      </c>
      <c r="O317" s="208">
        <f t="shared" si="25"/>
        <v>-8.1900000000000013</v>
      </c>
    </row>
    <row r="318" spans="1:15" x14ac:dyDescent="0.25">
      <c r="A318" s="197">
        <v>2005.9562000000001</v>
      </c>
      <c r="B318" s="199">
        <v>380.8</v>
      </c>
      <c r="C318" s="199">
        <v>381.18</v>
      </c>
      <c r="D318" s="199">
        <v>380.93</v>
      </c>
      <c r="E318" s="199">
        <v>379.14</v>
      </c>
      <c r="F318" s="208">
        <f t="shared" si="24"/>
        <v>380.15999999999997</v>
      </c>
      <c r="G318" s="197">
        <f t="shared" si="23"/>
        <v>2005.9562000000001</v>
      </c>
      <c r="H318" s="210">
        <f t="shared" si="21"/>
        <v>-0.37999999999999545</v>
      </c>
      <c r="I318" s="210">
        <f t="shared" si="22"/>
        <v>0</v>
      </c>
      <c r="J318" s="197">
        <v>2005.9562000000001</v>
      </c>
      <c r="K318" s="199">
        <v>-8.24</v>
      </c>
      <c r="L318" s="199">
        <v>-8.24</v>
      </c>
      <c r="M318" s="199">
        <v>-8.1999999999999993</v>
      </c>
      <c r="N318" s="199">
        <v>-8.15</v>
      </c>
      <c r="O318" s="208">
        <f t="shared" si="25"/>
        <v>-8.1950000000000003</v>
      </c>
    </row>
    <row r="319" spans="1:15" x14ac:dyDescent="0.25">
      <c r="A319" s="197">
        <v>2006.0410999999999</v>
      </c>
      <c r="B319" s="199">
        <v>380.98</v>
      </c>
      <c r="C319" s="199">
        <v>381.4</v>
      </c>
      <c r="D319" s="199">
        <v>381.09</v>
      </c>
      <c r="E319" s="199">
        <v>379.3</v>
      </c>
      <c r="F319" s="208">
        <f t="shared" si="24"/>
        <v>380.35</v>
      </c>
      <c r="G319" s="197">
        <f t="shared" si="23"/>
        <v>2006.0410999999999</v>
      </c>
      <c r="H319" s="210">
        <f t="shared" si="21"/>
        <v>-0.41999999999995907</v>
      </c>
      <c r="I319" s="210">
        <f t="shared" si="22"/>
        <v>0</v>
      </c>
      <c r="J319" s="197">
        <v>2006.0410999999999</v>
      </c>
      <c r="K319" s="199">
        <v>-8.24</v>
      </c>
      <c r="L319" s="199">
        <v>-8.24</v>
      </c>
      <c r="M319" s="199">
        <v>-8.1999999999999993</v>
      </c>
      <c r="N319" s="199">
        <v>-8.15</v>
      </c>
      <c r="O319" s="208">
        <f t="shared" si="25"/>
        <v>-8.1950000000000003</v>
      </c>
    </row>
    <row r="320" spans="1:15" x14ac:dyDescent="0.25">
      <c r="A320" s="197">
        <v>2006.126</v>
      </c>
      <c r="B320" s="199">
        <v>381.15</v>
      </c>
      <c r="C320" s="199">
        <v>381.61</v>
      </c>
      <c r="D320" s="199">
        <v>381.25</v>
      </c>
      <c r="E320" s="199">
        <v>379.44</v>
      </c>
      <c r="F320" s="208">
        <f t="shared" si="24"/>
        <v>380.52499999999998</v>
      </c>
      <c r="G320" s="197">
        <f t="shared" si="23"/>
        <v>2006.126</v>
      </c>
      <c r="H320" s="210">
        <f t="shared" si="21"/>
        <v>-0.46000000000003638</v>
      </c>
      <c r="I320" s="210">
        <f t="shared" si="22"/>
        <v>9.9999999999997868E-2</v>
      </c>
      <c r="J320" s="197">
        <v>2006.126</v>
      </c>
      <c r="K320" s="199">
        <v>-8.24</v>
      </c>
      <c r="L320" s="199">
        <v>-8.25</v>
      </c>
      <c r="M320" s="199">
        <v>-8.1999999999999993</v>
      </c>
      <c r="N320" s="199">
        <v>-8.15</v>
      </c>
      <c r="O320" s="208">
        <f t="shared" si="25"/>
        <v>-8.1999999999999993</v>
      </c>
    </row>
    <row r="321" spans="1:15" x14ac:dyDescent="0.25">
      <c r="A321" s="197">
        <v>2006.2027</v>
      </c>
      <c r="B321" s="199">
        <v>381.3</v>
      </c>
      <c r="C321" s="199">
        <v>381.79</v>
      </c>
      <c r="D321" s="199">
        <v>381.37</v>
      </c>
      <c r="E321" s="199">
        <v>379.56</v>
      </c>
      <c r="F321" s="212">
        <f t="shared" si="24"/>
        <v>380.67500000000001</v>
      </c>
      <c r="G321" s="197">
        <f t="shared" si="23"/>
        <v>2006.2027</v>
      </c>
      <c r="H321" s="210">
        <f t="shared" si="21"/>
        <v>-0.49000000000000909</v>
      </c>
      <c r="I321" s="210">
        <f t="shared" si="22"/>
        <v>9.9999999999997868E-2</v>
      </c>
      <c r="J321" s="197">
        <v>2006.2027</v>
      </c>
      <c r="K321" s="199">
        <v>-8.24</v>
      </c>
      <c r="L321" s="199">
        <v>-8.25</v>
      </c>
      <c r="M321" s="199">
        <v>-8.1999999999999993</v>
      </c>
      <c r="N321" s="199">
        <v>-8.15</v>
      </c>
      <c r="O321" s="208">
        <f t="shared" si="25"/>
        <v>-8.1999999999999993</v>
      </c>
    </row>
    <row r="322" spans="1:15" x14ac:dyDescent="0.25">
      <c r="A322" s="197">
        <v>2006.2877000000001</v>
      </c>
      <c r="B322" s="199">
        <v>381.47</v>
      </c>
      <c r="C322" s="199">
        <v>381.98</v>
      </c>
      <c r="D322" s="199">
        <v>381.5</v>
      </c>
      <c r="E322" s="199">
        <v>379.69</v>
      </c>
      <c r="F322" s="208">
        <f t="shared" si="24"/>
        <v>380.83500000000004</v>
      </c>
      <c r="G322" s="197">
        <f t="shared" si="23"/>
        <v>2006.2877000000001</v>
      </c>
      <c r="H322" s="210">
        <f t="shared" si="21"/>
        <v>-0.50999999999999091</v>
      </c>
      <c r="I322" s="210">
        <f t="shared" si="22"/>
        <v>0</v>
      </c>
      <c r="J322" s="197">
        <v>2006.2877000000001</v>
      </c>
      <c r="K322" s="199">
        <v>-8.25</v>
      </c>
      <c r="L322" s="199">
        <v>-8.25</v>
      </c>
      <c r="M322" s="199">
        <v>-8.1999999999999993</v>
      </c>
      <c r="N322" s="199">
        <v>-8.15</v>
      </c>
      <c r="O322" s="208">
        <f t="shared" si="25"/>
        <v>-8.1999999999999993</v>
      </c>
    </row>
    <row r="323" spans="1:15" x14ac:dyDescent="0.25">
      <c r="A323" s="197">
        <v>2006.3698999999999</v>
      </c>
      <c r="B323" s="199">
        <v>381.62</v>
      </c>
      <c r="C323" s="199">
        <v>382.13</v>
      </c>
      <c r="D323" s="199">
        <v>381.62</v>
      </c>
      <c r="E323" s="199">
        <v>379.81</v>
      </c>
      <c r="F323" s="208">
        <f t="shared" si="24"/>
        <v>380.97</v>
      </c>
      <c r="G323" s="197">
        <f t="shared" si="23"/>
        <v>2006.3698999999999</v>
      </c>
      <c r="H323" s="210">
        <f t="shared" si="21"/>
        <v>-0.50999999999999091</v>
      </c>
      <c r="I323" s="210">
        <f t="shared" si="22"/>
        <v>9.9999999999997868E-2</v>
      </c>
      <c r="J323" s="197">
        <v>2006.3698999999999</v>
      </c>
      <c r="K323" s="199">
        <v>-8.25</v>
      </c>
      <c r="L323" s="199">
        <v>-8.26</v>
      </c>
      <c r="M323" s="199">
        <v>-8.1999999999999993</v>
      </c>
      <c r="N323" s="199">
        <v>-8.16</v>
      </c>
      <c r="O323" s="208">
        <f t="shared" si="25"/>
        <v>-8.2100000000000009</v>
      </c>
    </row>
    <row r="324" spans="1:15" x14ac:dyDescent="0.25">
      <c r="A324" s="197">
        <v>2006.4548</v>
      </c>
      <c r="B324" s="199">
        <v>381.78</v>
      </c>
      <c r="C324" s="199">
        <v>382.27</v>
      </c>
      <c r="D324" s="199">
        <v>381.74</v>
      </c>
      <c r="E324" s="199">
        <v>379.93</v>
      </c>
      <c r="F324" s="208">
        <f t="shared" si="24"/>
        <v>381.1</v>
      </c>
      <c r="G324" s="197">
        <f t="shared" si="23"/>
        <v>2006.4548</v>
      </c>
      <c r="H324" s="210">
        <f t="shared" si="21"/>
        <v>-0.49000000000000909</v>
      </c>
      <c r="I324" s="210">
        <f t="shared" si="22"/>
        <v>9.9999999999997868E-2</v>
      </c>
      <c r="J324" s="197">
        <v>2006.4548</v>
      </c>
      <c r="K324" s="199">
        <v>-8.25</v>
      </c>
      <c r="L324" s="199">
        <v>-8.26</v>
      </c>
      <c r="M324" s="199">
        <v>-8.1999999999999993</v>
      </c>
      <c r="N324" s="199">
        <v>-8.16</v>
      </c>
      <c r="O324" s="208">
        <f t="shared" si="25"/>
        <v>-8.2100000000000009</v>
      </c>
    </row>
    <row r="325" spans="1:15" x14ac:dyDescent="0.25">
      <c r="A325" s="197">
        <v>2006.537</v>
      </c>
      <c r="B325" s="199">
        <v>381.92</v>
      </c>
      <c r="C325" s="199">
        <v>382.38</v>
      </c>
      <c r="D325" s="199">
        <v>381.86</v>
      </c>
      <c r="E325" s="199">
        <v>380.06</v>
      </c>
      <c r="F325" s="208">
        <f t="shared" si="24"/>
        <v>381.22</v>
      </c>
      <c r="G325" s="197">
        <f t="shared" si="23"/>
        <v>2006.537</v>
      </c>
      <c r="H325" s="210">
        <f t="shared" si="21"/>
        <v>-0.45999999999997954</v>
      </c>
      <c r="I325" s="210">
        <f t="shared" si="22"/>
        <v>9.9999999999997868E-2</v>
      </c>
      <c r="J325" s="197">
        <v>2006.537</v>
      </c>
      <c r="K325" s="199">
        <v>-8.25</v>
      </c>
      <c r="L325" s="199">
        <v>-8.26</v>
      </c>
      <c r="M325" s="199">
        <v>-8.19</v>
      </c>
      <c r="N325" s="199">
        <v>-8.16</v>
      </c>
      <c r="O325" s="208">
        <f t="shared" si="25"/>
        <v>-8.2100000000000009</v>
      </c>
    </row>
    <row r="326" spans="1:15" x14ac:dyDescent="0.25">
      <c r="A326" s="197">
        <v>2006.6219000000001</v>
      </c>
      <c r="B326" s="199">
        <v>382.07</v>
      </c>
      <c r="C326" s="199">
        <v>382.48</v>
      </c>
      <c r="D326" s="199">
        <v>381.99</v>
      </c>
      <c r="E326" s="199">
        <v>380.2</v>
      </c>
      <c r="F326" s="208">
        <f t="shared" si="24"/>
        <v>381.34000000000003</v>
      </c>
      <c r="G326" s="197">
        <f t="shared" si="23"/>
        <v>2006.6219000000001</v>
      </c>
      <c r="H326" s="210">
        <f t="shared" si="21"/>
        <v>-0.41000000000002501</v>
      </c>
      <c r="I326" s="210">
        <f t="shared" si="22"/>
        <v>9.9999999999997868E-2</v>
      </c>
      <c r="J326" s="197">
        <v>2006.6219000000001</v>
      </c>
      <c r="K326" s="199">
        <v>-8.25</v>
      </c>
      <c r="L326" s="199">
        <v>-8.26</v>
      </c>
      <c r="M326" s="199">
        <v>-8.19</v>
      </c>
      <c r="N326" s="199">
        <v>-8.16</v>
      </c>
      <c r="O326" s="208">
        <f t="shared" si="25"/>
        <v>-8.2100000000000009</v>
      </c>
    </row>
    <row r="327" spans="1:15" x14ac:dyDescent="0.25">
      <c r="A327" s="197">
        <v>2006.7067999999999</v>
      </c>
      <c r="B327" s="199">
        <v>382.22</v>
      </c>
      <c r="C327" s="199">
        <v>382.58</v>
      </c>
      <c r="D327" s="199">
        <v>382.12</v>
      </c>
      <c r="E327" s="199">
        <v>380.36</v>
      </c>
      <c r="F327" s="208">
        <f t="shared" si="24"/>
        <v>381.47</v>
      </c>
      <c r="G327" s="197">
        <f t="shared" si="23"/>
        <v>2006.7067999999999</v>
      </c>
      <c r="H327" s="210">
        <f t="shared" ref="H327:H390" si="26">B327-C327</f>
        <v>-0.3599999999999568</v>
      </c>
      <c r="I327" s="210">
        <f t="shared" ref="I327:I390" si="27">10*(K327-L327)</f>
        <v>9.9999999999997868E-2</v>
      </c>
      <c r="J327" s="197">
        <v>2006.7067999999999</v>
      </c>
      <c r="K327" s="199">
        <v>-8.25</v>
      </c>
      <c r="L327" s="199">
        <v>-8.26</v>
      </c>
      <c r="M327" s="199">
        <v>-8.18</v>
      </c>
      <c r="N327" s="199">
        <v>-8.16</v>
      </c>
      <c r="O327" s="208">
        <f t="shared" si="25"/>
        <v>-8.2100000000000009</v>
      </c>
    </row>
    <row r="328" spans="1:15" x14ac:dyDescent="0.25">
      <c r="A328" s="197">
        <v>2006.789</v>
      </c>
      <c r="B328" s="199">
        <v>382.37</v>
      </c>
      <c r="C328" s="199">
        <v>382.67</v>
      </c>
      <c r="D328" s="199">
        <v>382.26</v>
      </c>
      <c r="E328" s="199">
        <v>380.53</v>
      </c>
      <c r="F328" s="208">
        <f t="shared" si="24"/>
        <v>381.6</v>
      </c>
      <c r="G328" s="197">
        <f t="shared" ref="G328:G391" si="28">J328</f>
        <v>2006.789</v>
      </c>
      <c r="H328" s="210">
        <f t="shared" si="26"/>
        <v>-0.30000000000001137</v>
      </c>
      <c r="I328" s="210">
        <f t="shared" si="27"/>
        <v>9.9999999999997868E-2</v>
      </c>
      <c r="J328" s="197">
        <v>2006.789</v>
      </c>
      <c r="K328" s="199">
        <v>-8.25</v>
      </c>
      <c r="L328" s="199">
        <v>-8.26</v>
      </c>
      <c r="M328" s="199">
        <v>-8.18</v>
      </c>
      <c r="N328" s="199">
        <v>-8.16</v>
      </c>
      <c r="O328" s="208">
        <f t="shared" si="25"/>
        <v>-8.2100000000000009</v>
      </c>
    </row>
    <row r="329" spans="1:15" x14ac:dyDescent="0.25">
      <c r="A329" s="197">
        <v>2006.874</v>
      </c>
      <c r="B329" s="199">
        <v>382.52</v>
      </c>
      <c r="C329" s="199">
        <v>382.78</v>
      </c>
      <c r="D329" s="199">
        <v>382.4</v>
      </c>
      <c r="E329" s="199">
        <v>380.73</v>
      </c>
      <c r="F329" s="208">
        <f t="shared" si="24"/>
        <v>381.755</v>
      </c>
      <c r="G329" s="197">
        <f t="shared" si="28"/>
        <v>2006.874</v>
      </c>
      <c r="H329" s="210">
        <f t="shared" si="26"/>
        <v>-0.25999999999999091</v>
      </c>
      <c r="I329" s="210">
        <f t="shared" si="27"/>
        <v>9.9999999999997868E-2</v>
      </c>
      <c r="J329" s="197">
        <v>2006.874</v>
      </c>
      <c r="K329" s="199">
        <v>-8.25</v>
      </c>
      <c r="L329" s="199">
        <v>-8.26</v>
      </c>
      <c r="M329" s="199">
        <v>-8.18</v>
      </c>
      <c r="N329" s="199">
        <v>-8.16</v>
      </c>
      <c r="O329" s="208">
        <f t="shared" si="25"/>
        <v>-8.2100000000000009</v>
      </c>
    </row>
    <row r="330" spans="1:15" x14ac:dyDescent="0.25">
      <c r="A330" s="197">
        <v>2006.9562000000001</v>
      </c>
      <c r="B330" s="199">
        <v>382.67</v>
      </c>
      <c r="C330" s="199">
        <v>382.9</v>
      </c>
      <c r="D330" s="199">
        <v>382.55</v>
      </c>
      <c r="E330" s="199">
        <v>380.93</v>
      </c>
      <c r="F330" s="208">
        <f t="shared" si="24"/>
        <v>381.91499999999996</v>
      </c>
      <c r="G330" s="197">
        <f t="shared" si="28"/>
        <v>2006.9562000000001</v>
      </c>
      <c r="H330" s="210">
        <f t="shared" si="26"/>
        <v>-0.22999999999996135</v>
      </c>
      <c r="I330" s="210">
        <f t="shared" si="27"/>
        <v>9.9999999999997868E-2</v>
      </c>
      <c r="J330" s="197">
        <v>2006.9562000000001</v>
      </c>
      <c r="K330" s="199">
        <v>-8.25</v>
      </c>
      <c r="L330" s="199">
        <v>-8.26</v>
      </c>
      <c r="M330" s="199">
        <v>-8.17</v>
      </c>
      <c r="N330" s="199">
        <v>-8.16</v>
      </c>
      <c r="O330" s="208">
        <f t="shared" si="25"/>
        <v>-8.2100000000000009</v>
      </c>
    </row>
    <row r="331" spans="1:15" x14ac:dyDescent="0.25">
      <c r="A331" s="197">
        <v>2007.0410999999999</v>
      </c>
      <c r="B331" s="199">
        <v>382.83</v>
      </c>
      <c r="C331" s="199">
        <v>383.03</v>
      </c>
      <c r="D331" s="199">
        <v>382.72</v>
      </c>
      <c r="E331" s="199">
        <v>381.14</v>
      </c>
      <c r="F331" s="208">
        <f t="shared" si="24"/>
        <v>382.08499999999998</v>
      </c>
      <c r="G331" s="197">
        <f t="shared" si="28"/>
        <v>2007.0410999999999</v>
      </c>
      <c r="H331" s="210">
        <f t="shared" si="26"/>
        <v>-0.19999999999998863</v>
      </c>
      <c r="I331" s="210">
        <f t="shared" si="27"/>
        <v>9.9999999999997868E-2</v>
      </c>
      <c r="J331" s="197">
        <v>2007.0410999999999</v>
      </c>
      <c r="K331" s="199">
        <v>-8.25</v>
      </c>
      <c r="L331" s="199">
        <v>-8.26</v>
      </c>
      <c r="M331" s="199">
        <v>-8.17</v>
      </c>
      <c r="N331" s="199">
        <v>-8.16</v>
      </c>
      <c r="O331" s="208">
        <f t="shared" si="25"/>
        <v>-8.2100000000000009</v>
      </c>
    </row>
    <row r="332" spans="1:15" x14ac:dyDescent="0.25">
      <c r="A332" s="197">
        <v>2007.126</v>
      </c>
      <c r="B332" s="199">
        <v>382.99</v>
      </c>
      <c r="C332" s="199">
        <v>383.18</v>
      </c>
      <c r="D332" s="199">
        <v>382.9</v>
      </c>
      <c r="E332" s="199">
        <v>381.36</v>
      </c>
      <c r="F332" s="208">
        <f t="shared" si="24"/>
        <v>382.27</v>
      </c>
      <c r="G332" s="197">
        <f t="shared" si="28"/>
        <v>2007.126</v>
      </c>
      <c r="H332" s="210">
        <f t="shared" si="26"/>
        <v>-0.18999999999999773</v>
      </c>
      <c r="I332" s="210">
        <f t="shared" si="27"/>
        <v>0.19999999999999574</v>
      </c>
      <c r="J332" s="197">
        <v>2007.126</v>
      </c>
      <c r="K332" s="199">
        <v>-8.25</v>
      </c>
      <c r="L332" s="199">
        <v>-8.27</v>
      </c>
      <c r="M332" s="199">
        <v>-8.17</v>
      </c>
      <c r="N332" s="199">
        <v>-8.16</v>
      </c>
      <c r="O332" s="208">
        <f t="shared" si="25"/>
        <v>-8.2149999999999999</v>
      </c>
    </row>
    <row r="333" spans="1:15" x14ac:dyDescent="0.25">
      <c r="A333" s="197">
        <v>2007.2027</v>
      </c>
      <c r="B333" s="199">
        <v>383.13</v>
      </c>
      <c r="C333" s="199">
        <v>383.32</v>
      </c>
      <c r="D333" s="199">
        <v>383.07</v>
      </c>
      <c r="E333" s="199">
        <v>381.56</v>
      </c>
      <c r="F333" s="212">
        <f t="shared" si="24"/>
        <v>382.44</v>
      </c>
      <c r="G333" s="197">
        <f t="shared" si="28"/>
        <v>2007.2027</v>
      </c>
      <c r="H333" s="210">
        <f t="shared" si="26"/>
        <v>-0.18999999999999773</v>
      </c>
      <c r="I333" s="210">
        <f t="shared" si="27"/>
        <v>0.19999999999999574</v>
      </c>
      <c r="J333" s="197">
        <v>2007.2027</v>
      </c>
      <c r="K333" s="199">
        <v>-8.25</v>
      </c>
      <c r="L333" s="199">
        <v>-8.27</v>
      </c>
      <c r="M333" s="199">
        <v>-8.17</v>
      </c>
      <c r="N333" s="199">
        <v>-8.16</v>
      </c>
      <c r="O333" s="208">
        <f t="shared" si="25"/>
        <v>-8.2149999999999999</v>
      </c>
    </row>
    <row r="334" spans="1:15" x14ac:dyDescent="0.25">
      <c r="A334" s="197">
        <v>2007.2877000000001</v>
      </c>
      <c r="B334" s="199">
        <v>383.29</v>
      </c>
      <c r="C334" s="199">
        <v>383.5</v>
      </c>
      <c r="D334" s="199">
        <v>383.26</v>
      </c>
      <c r="E334" s="199">
        <v>381.77</v>
      </c>
      <c r="F334" s="208">
        <f t="shared" si="24"/>
        <v>382.63499999999999</v>
      </c>
      <c r="G334" s="197">
        <f t="shared" si="28"/>
        <v>2007.2877000000001</v>
      </c>
      <c r="H334" s="210">
        <f t="shared" si="26"/>
        <v>-0.20999999999997954</v>
      </c>
      <c r="I334" s="210">
        <f t="shared" si="27"/>
        <v>0.19999999999999574</v>
      </c>
      <c r="J334" s="197">
        <v>2007.2877000000001</v>
      </c>
      <c r="K334" s="199">
        <v>-8.25</v>
      </c>
      <c r="L334" s="199">
        <v>-8.27</v>
      </c>
      <c r="M334" s="199">
        <v>-8.17</v>
      </c>
      <c r="N334" s="199">
        <v>-8.16</v>
      </c>
      <c r="O334" s="208">
        <f t="shared" si="25"/>
        <v>-8.2149999999999999</v>
      </c>
    </row>
    <row r="335" spans="1:15" x14ac:dyDescent="0.25">
      <c r="A335" s="197">
        <v>2007.3698999999999</v>
      </c>
      <c r="B335" s="199">
        <v>383.44</v>
      </c>
      <c r="C335" s="199">
        <v>383.68</v>
      </c>
      <c r="D335" s="199">
        <v>383.45</v>
      </c>
      <c r="E335" s="199">
        <v>381.97</v>
      </c>
      <c r="F335" s="208">
        <f t="shared" si="24"/>
        <v>382.82500000000005</v>
      </c>
      <c r="G335" s="197">
        <f t="shared" si="28"/>
        <v>2007.3698999999999</v>
      </c>
      <c r="H335" s="210">
        <f t="shared" si="26"/>
        <v>-0.24000000000000909</v>
      </c>
      <c r="I335" s="210">
        <f t="shared" si="27"/>
        <v>0.19999999999999574</v>
      </c>
      <c r="J335" s="197">
        <v>2007.3698999999999</v>
      </c>
      <c r="K335" s="199">
        <v>-8.25</v>
      </c>
      <c r="L335" s="199">
        <v>-8.27</v>
      </c>
      <c r="M335" s="199">
        <v>-8.17</v>
      </c>
      <c r="N335" s="199">
        <v>-8.16</v>
      </c>
      <c r="O335" s="208">
        <f t="shared" si="25"/>
        <v>-8.2149999999999999</v>
      </c>
    </row>
    <row r="336" spans="1:15" x14ac:dyDescent="0.25">
      <c r="A336" s="197">
        <v>2007.4548</v>
      </c>
      <c r="B336" s="199">
        <v>383.6</v>
      </c>
      <c r="C336" s="199">
        <v>383.87</v>
      </c>
      <c r="D336" s="199">
        <v>383.64</v>
      </c>
      <c r="E336" s="199">
        <v>382.17</v>
      </c>
      <c r="F336" s="208">
        <f t="shared" si="24"/>
        <v>383.02</v>
      </c>
      <c r="G336" s="197">
        <f t="shared" si="28"/>
        <v>2007.4548</v>
      </c>
      <c r="H336" s="210">
        <f t="shared" si="26"/>
        <v>-0.26999999999998181</v>
      </c>
      <c r="I336" s="210">
        <f t="shared" si="27"/>
        <v>0.19999999999999574</v>
      </c>
      <c r="J336" s="197">
        <v>2007.4548</v>
      </c>
      <c r="K336" s="199">
        <v>-8.25</v>
      </c>
      <c r="L336" s="199">
        <v>-8.27</v>
      </c>
      <c r="M336" s="199">
        <v>-8.17</v>
      </c>
      <c r="N336" s="199">
        <v>-8.16</v>
      </c>
      <c r="O336" s="208">
        <f t="shared" si="25"/>
        <v>-8.2149999999999999</v>
      </c>
    </row>
    <row r="337" spans="1:15" x14ac:dyDescent="0.25">
      <c r="A337" s="197">
        <v>2007.537</v>
      </c>
      <c r="B337" s="199">
        <v>383.75</v>
      </c>
      <c r="C337" s="199">
        <v>384.06</v>
      </c>
      <c r="D337" s="199">
        <v>383.83</v>
      </c>
      <c r="E337" s="199">
        <v>382.34</v>
      </c>
      <c r="F337" s="208">
        <f t="shared" si="24"/>
        <v>383.2</v>
      </c>
      <c r="G337" s="197">
        <f t="shared" si="28"/>
        <v>2007.537</v>
      </c>
      <c r="H337" s="210">
        <f t="shared" si="26"/>
        <v>-0.31000000000000227</v>
      </c>
      <c r="I337" s="210">
        <f t="shared" si="27"/>
        <v>0.29999999999999361</v>
      </c>
      <c r="J337" s="197">
        <v>2007.537</v>
      </c>
      <c r="K337" s="199">
        <v>-8.25</v>
      </c>
      <c r="L337" s="199">
        <v>-8.2799999999999994</v>
      </c>
      <c r="M337" s="199">
        <v>-8.18</v>
      </c>
      <c r="N337" s="199">
        <v>-8.16</v>
      </c>
      <c r="O337" s="208">
        <f t="shared" si="25"/>
        <v>-8.2199999999999989</v>
      </c>
    </row>
    <row r="338" spans="1:15" x14ac:dyDescent="0.25">
      <c r="A338" s="197">
        <v>2007.6219000000001</v>
      </c>
      <c r="B338" s="199">
        <v>383.91</v>
      </c>
      <c r="C338" s="199">
        <v>384.26</v>
      </c>
      <c r="D338" s="199">
        <v>384.01</v>
      </c>
      <c r="E338" s="199">
        <v>382.52</v>
      </c>
      <c r="F338" s="208">
        <f t="shared" si="24"/>
        <v>383.39</v>
      </c>
      <c r="G338" s="197">
        <f t="shared" si="28"/>
        <v>2007.6219000000001</v>
      </c>
      <c r="H338" s="210">
        <f t="shared" si="26"/>
        <v>-0.34999999999996589</v>
      </c>
      <c r="I338" s="210">
        <f t="shared" si="27"/>
        <v>0.19999999999999574</v>
      </c>
      <c r="J338" s="197">
        <v>2007.6219000000001</v>
      </c>
      <c r="K338" s="199">
        <v>-8.26</v>
      </c>
      <c r="L338" s="199">
        <v>-8.2799999999999994</v>
      </c>
      <c r="M338" s="199">
        <v>-8.18</v>
      </c>
      <c r="N338" s="199">
        <v>-8.16</v>
      </c>
      <c r="O338" s="208">
        <f t="shared" si="25"/>
        <v>-8.2199999999999989</v>
      </c>
    </row>
    <row r="339" spans="1:15" x14ac:dyDescent="0.25">
      <c r="A339" s="197">
        <v>2007.7067999999999</v>
      </c>
      <c r="B339" s="199">
        <v>384.08</v>
      </c>
      <c r="C339" s="199">
        <v>384.44</v>
      </c>
      <c r="D339" s="199">
        <v>384.19</v>
      </c>
      <c r="E339" s="199">
        <v>382.68</v>
      </c>
      <c r="F339" s="208">
        <f t="shared" si="24"/>
        <v>383.56</v>
      </c>
      <c r="G339" s="197">
        <f t="shared" si="28"/>
        <v>2007.7067999999999</v>
      </c>
      <c r="H339" s="210">
        <f t="shared" si="26"/>
        <v>-0.36000000000001364</v>
      </c>
      <c r="I339" s="210">
        <f t="shared" si="27"/>
        <v>0.19999999999999574</v>
      </c>
      <c r="J339" s="197">
        <v>2007.7067999999999</v>
      </c>
      <c r="K339" s="199">
        <v>-8.26</v>
      </c>
      <c r="L339" s="199">
        <v>-8.2799999999999994</v>
      </c>
      <c r="M339" s="199">
        <v>-8.18</v>
      </c>
      <c r="N339" s="199">
        <v>-8.16</v>
      </c>
      <c r="O339" s="208">
        <f t="shared" si="25"/>
        <v>-8.2199999999999989</v>
      </c>
    </row>
    <row r="340" spans="1:15" x14ac:dyDescent="0.25">
      <c r="A340" s="197">
        <v>2007.789</v>
      </c>
      <c r="B340" s="199">
        <v>384.24</v>
      </c>
      <c r="C340" s="199">
        <v>384.61</v>
      </c>
      <c r="D340" s="199">
        <v>384.35</v>
      </c>
      <c r="E340" s="199">
        <v>382.83</v>
      </c>
      <c r="F340" s="208">
        <f t="shared" si="24"/>
        <v>383.72</v>
      </c>
      <c r="G340" s="197">
        <f t="shared" si="28"/>
        <v>2007.789</v>
      </c>
      <c r="H340" s="210">
        <f t="shared" si="26"/>
        <v>-0.37000000000000455</v>
      </c>
      <c r="I340" s="210">
        <f t="shared" si="27"/>
        <v>0.19999999999999574</v>
      </c>
      <c r="J340" s="197">
        <v>2007.789</v>
      </c>
      <c r="K340" s="199">
        <v>-8.26</v>
      </c>
      <c r="L340" s="199">
        <v>-8.2799999999999994</v>
      </c>
      <c r="M340" s="199">
        <v>-8.19</v>
      </c>
      <c r="N340" s="199">
        <v>-8.16</v>
      </c>
      <c r="O340" s="208">
        <f t="shared" si="25"/>
        <v>-8.2199999999999989</v>
      </c>
    </row>
    <row r="341" spans="1:15" x14ac:dyDescent="0.25">
      <c r="A341" s="197">
        <v>2007.874</v>
      </c>
      <c r="B341" s="199">
        <v>384.41</v>
      </c>
      <c r="C341" s="199">
        <v>384.78</v>
      </c>
      <c r="D341" s="199">
        <v>384.52</v>
      </c>
      <c r="E341" s="199">
        <v>382.98</v>
      </c>
      <c r="F341" s="208">
        <f t="shared" si="24"/>
        <v>383.88</v>
      </c>
      <c r="G341" s="197">
        <f t="shared" si="28"/>
        <v>2007.874</v>
      </c>
      <c r="H341" s="210">
        <f t="shared" si="26"/>
        <v>-0.3699999999999477</v>
      </c>
      <c r="I341" s="210">
        <f t="shared" si="27"/>
        <v>0.19999999999999574</v>
      </c>
      <c r="J341" s="197">
        <v>2007.874</v>
      </c>
      <c r="K341" s="199">
        <v>-8.26</v>
      </c>
      <c r="L341" s="199">
        <v>-8.2799999999999994</v>
      </c>
      <c r="M341" s="199">
        <v>-8.19</v>
      </c>
      <c r="N341" s="199">
        <v>-8.16</v>
      </c>
      <c r="O341" s="208">
        <f t="shared" si="25"/>
        <v>-8.2199999999999989</v>
      </c>
    </row>
    <row r="342" spans="1:15" x14ac:dyDescent="0.25">
      <c r="A342" s="197">
        <v>2007.9562000000001</v>
      </c>
      <c r="B342" s="199">
        <v>384.56</v>
      </c>
      <c r="C342" s="199">
        <v>384.94</v>
      </c>
      <c r="D342" s="199">
        <v>384.67</v>
      </c>
      <c r="E342" s="199">
        <v>383.11</v>
      </c>
      <c r="F342" s="208">
        <f t="shared" si="24"/>
        <v>384.02499999999998</v>
      </c>
      <c r="G342" s="197">
        <f t="shared" si="28"/>
        <v>2007.9562000000001</v>
      </c>
      <c r="H342" s="210">
        <f t="shared" si="26"/>
        <v>-0.37999999999999545</v>
      </c>
      <c r="I342" s="210">
        <f t="shared" si="27"/>
        <v>0.29999999999999361</v>
      </c>
      <c r="J342" s="197">
        <v>2007.9562000000001</v>
      </c>
      <c r="K342" s="199">
        <v>-8.26</v>
      </c>
      <c r="L342" s="199">
        <v>-8.2899999999999991</v>
      </c>
      <c r="M342" s="199">
        <v>-8.19</v>
      </c>
      <c r="N342" s="199">
        <v>-8.16</v>
      </c>
      <c r="O342" s="208">
        <f t="shared" si="25"/>
        <v>-8.2249999999999996</v>
      </c>
    </row>
    <row r="343" spans="1:15" x14ac:dyDescent="0.25">
      <c r="A343" s="197">
        <v>2008.0409999999999</v>
      </c>
      <c r="B343" s="199">
        <v>384.72</v>
      </c>
      <c r="C343" s="199">
        <v>385.1</v>
      </c>
      <c r="D343" s="199">
        <v>384.81</v>
      </c>
      <c r="E343" s="199">
        <v>383.25</v>
      </c>
      <c r="F343" s="208">
        <f t="shared" si="24"/>
        <v>384.17500000000001</v>
      </c>
      <c r="G343" s="197">
        <f t="shared" si="28"/>
        <v>2008.0409999999999</v>
      </c>
      <c r="H343" s="210">
        <f t="shared" si="26"/>
        <v>-0.37999999999999545</v>
      </c>
      <c r="I343" s="210">
        <f t="shared" si="27"/>
        <v>0.29999999999999361</v>
      </c>
      <c r="J343" s="197">
        <v>2008.0409999999999</v>
      </c>
      <c r="K343" s="199">
        <v>-8.26</v>
      </c>
      <c r="L343" s="199">
        <v>-8.2899999999999991</v>
      </c>
      <c r="M343" s="199">
        <v>-8.19</v>
      </c>
      <c r="N343" s="199">
        <v>-8.17</v>
      </c>
      <c r="O343" s="208">
        <f t="shared" si="25"/>
        <v>-8.23</v>
      </c>
    </row>
    <row r="344" spans="1:15" x14ac:dyDescent="0.25">
      <c r="A344" s="197">
        <v>2008.1257000000001</v>
      </c>
      <c r="B344" s="199">
        <v>384.87</v>
      </c>
      <c r="C344" s="199">
        <v>385.26</v>
      </c>
      <c r="D344" s="199">
        <v>384.94</v>
      </c>
      <c r="E344" s="199">
        <v>383.39</v>
      </c>
      <c r="F344" s="208">
        <f t="shared" si="24"/>
        <v>384.32499999999999</v>
      </c>
      <c r="G344" s="197">
        <f t="shared" si="28"/>
        <v>2008.1257000000001</v>
      </c>
      <c r="H344" s="210">
        <f t="shared" si="26"/>
        <v>-0.38999999999998636</v>
      </c>
      <c r="I344" s="210">
        <f t="shared" si="27"/>
        <v>0.29999999999999361</v>
      </c>
      <c r="J344" s="197">
        <v>2008.1257000000001</v>
      </c>
      <c r="K344" s="199">
        <v>-8.26</v>
      </c>
      <c r="L344" s="199">
        <v>-8.2899999999999991</v>
      </c>
      <c r="M344" s="199">
        <v>-8.19</v>
      </c>
      <c r="N344" s="199">
        <v>-8.17</v>
      </c>
      <c r="O344" s="208">
        <f t="shared" si="25"/>
        <v>-8.23</v>
      </c>
    </row>
    <row r="345" spans="1:15" x14ac:dyDescent="0.25">
      <c r="A345" s="197">
        <v>2008.2049</v>
      </c>
      <c r="B345" s="199">
        <v>385.02</v>
      </c>
      <c r="C345" s="199">
        <v>385.42</v>
      </c>
      <c r="D345" s="199">
        <v>385.07</v>
      </c>
      <c r="E345" s="199">
        <v>383.51</v>
      </c>
      <c r="F345" s="212">
        <f t="shared" si="24"/>
        <v>384.46500000000003</v>
      </c>
      <c r="G345" s="197">
        <f t="shared" si="28"/>
        <v>2008.2049</v>
      </c>
      <c r="H345" s="210">
        <f t="shared" si="26"/>
        <v>-0.40000000000003411</v>
      </c>
      <c r="I345" s="210">
        <f t="shared" si="27"/>
        <v>0.29999999999999361</v>
      </c>
      <c r="J345" s="197">
        <v>2008.2049</v>
      </c>
      <c r="K345" s="199">
        <v>-8.26</v>
      </c>
      <c r="L345" s="199">
        <v>-8.2899999999999991</v>
      </c>
      <c r="M345" s="199">
        <v>-8.1999999999999993</v>
      </c>
      <c r="N345" s="199">
        <v>-8.17</v>
      </c>
      <c r="O345" s="208">
        <f t="shared" si="25"/>
        <v>-8.23</v>
      </c>
    </row>
    <row r="346" spans="1:15" x14ac:dyDescent="0.25">
      <c r="A346" s="197">
        <v>2008.2896000000001</v>
      </c>
      <c r="B346" s="199">
        <v>385.17</v>
      </c>
      <c r="C346" s="199">
        <v>385.58</v>
      </c>
      <c r="D346" s="199">
        <v>385.21</v>
      </c>
      <c r="E346" s="199">
        <v>383.64</v>
      </c>
      <c r="F346" s="208">
        <f t="shared" si="24"/>
        <v>384.61</v>
      </c>
      <c r="G346" s="197">
        <f t="shared" si="28"/>
        <v>2008.2896000000001</v>
      </c>
      <c r="H346" s="210">
        <f t="shared" si="26"/>
        <v>-0.40999999999996817</v>
      </c>
      <c r="I346" s="210">
        <f t="shared" si="27"/>
        <v>0.29999999999999361</v>
      </c>
      <c r="J346" s="197">
        <v>2008.2896000000001</v>
      </c>
      <c r="K346" s="199">
        <v>-8.26</v>
      </c>
      <c r="L346" s="199">
        <v>-8.2899999999999991</v>
      </c>
      <c r="M346" s="199">
        <v>-8.1999999999999993</v>
      </c>
      <c r="N346" s="199">
        <v>-8.17</v>
      </c>
      <c r="O346" s="208">
        <f t="shared" si="25"/>
        <v>-8.23</v>
      </c>
    </row>
    <row r="347" spans="1:15" x14ac:dyDescent="0.25">
      <c r="A347" s="197">
        <v>2008.3715999999999</v>
      </c>
      <c r="B347" s="199">
        <v>385.33</v>
      </c>
      <c r="C347" s="199">
        <v>385.75</v>
      </c>
      <c r="D347" s="199">
        <v>385.35</v>
      </c>
      <c r="E347" s="199">
        <v>383.77</v>
      </c>
      <c r="F347" s="208">
        <f t="shared" ref="F347:F410" si="29">0.5*(C347+E347)</f>
        <v>384.76</v>
      </c>
      <c r="G347" s="197">
        <f t="shared" si="28"/>
        <v>2008.3715999999999</v>
      </c>
      <c r="H347" s="210">
        <f t="shared" si="26"/>
        <v>-0.42000000000001592</v>
      </c>
      <c r="I347" s="210">
        <f t="shared" si="27"/>
        <v>0.19999999999999574</v>
      </c>
      <c r="J347" s="197">
        <v>2008.3715999999999</v>
      </c>
      <c r="K347" s="199">
        <v>-8.26</v>
      </c>
      <c r="L347" s="199">
        <v>-8.2799999999999994</v>
      </c>
      <c r="M347" s="199">
        <v>-8.1999999999999993</v>
      </c>
      <c r="N347" s="199">
        <v>-8.17</v>
      </c>
      <c r="O347" s="208">
        <f t="shared" si="25"/>
        <v>-8.2249999999999996</v>
      </c>
    </row>
    <row r="348" spans="1:15" x14ac:dyDescent="0.25">
      <c r="A348" s="197">
        <v>2008.4563000000001</v>
      </c>
      <c r="B348" s="199">
        <v>385.5</v>
      </c>
      <c r="C348" s="199">
        <v>385.92</v>
      </c>
      <c r="D348" s="199">
        <v>385.51</v>
      </c>
      <c r="E348" s="199">
        <v>383.89</v>
      </c>
      <c r="F348" s="208">
        <f t="shared" si="29"/>
        <v>384.90499999999997</v>
      </c>
      <c r="G348" s="197">
        <f t="shared" si="28"/>
        <v>2008.4563000000001</v>
      </c>
      <c r="H348" s="210">
        <f t="shared" si="26"/>
        <v>-0.42000000000001592</v>
      </c>
      <c r="I348" s="210">
        <f t="shared" si="27"/>
        <v>0.19999999999999574</v>
      </c>
      <c r="J348" s="197">
        <v>2008.4563000000001</v>
      </c>
      <c r="K348" s="199">
        <v>-8.26</v>
      </c>
      <c r="L348" s="199">
        <v>-8.2799999999999994</v>
      </c>
      <c r="M348" s="199">
        <v>-8.1999999999999993</v>
      </c>
      <c r="N348" s="199">
        <v>-8.18</v>
      </c>
      <c r="O348" s="208">
        <f t="shared" si="25"/>
        <v>-8.23</v>
      </c>
    </row>
    <row r="349" spans="1:15" x14ac:dyDescent="0.25">
      <c r="A349" s="197">
        <v>2008.5382999999999</v>
      </c>
      <c r="B349" s="199">
        <v>385.66</v>
      </c>
      <c r="C349" s="199">
        <v>386.08</v>
      </c>
      <c r="D349" s="199">
        <v>385.68</v>
      </c>
      <c r="E349" s="199">
        <v>384.01</v>
      </c>
      <c r="F349" s="208">
        <f t="shared" si="29"/>
        <v>385.04499999999996</v>
      </c>
      <c r="G349" s="197">
        <f t="shared" si="28"/>
        <v>2008.5382999999999</v>
      </c>
      <c r="H349" s="210">
        <f t="shared" si="26"/>
        <v>-0.41999999999995907</v>
      </c>
      <c r="I349" s="210">
        <f t="shared" si="27"/>
        <v>9.9999999999997868E-2</v>
      </c>
      <c r="J349" s="197">
        <v>2008.5382999999999</v>
      </c>
      <c r="K349" s="199">
        <v>-8.27</v>
      </c>
      <c r="L349" s="199">
        <v>-8.2799999999999994</v>
      </c>
      <c r="M349" s="199">
        <v>-8.1999999999999993</v>
      </c>
      <c r="N349" s="199">
        <v>-8.18</v>
      </c>
      <c r="O349" s="208">
        <f t="shared" si="25"/>
        <v>-8.23</v>
      </c>
    </row>
    <row r="350" spans="1:15" x14ac:dyDescent="0.25">
      <c r="A350" s="197">
        <v>2008.623</v>
      </c>
      <c r="B350" s="199">
        <v>385.82</v>
      </c>
      <c r="C350" s="199">
        <v>386.24</v>
      </c>
      <c r="D350" s="199">
        <v>385.86</v>
      </c>
      <c r="E350" s="199">
        <v>384.12</v>
      </c>
      <c r="F350" s="208">
        <f t="shared" si="29"/>
        <v>385.18</v>
      </c>
      <c r="G350" s="197">
        <f t="shared" si="28"/>
        <v>2008.623</v>
      </c>
      <c r="H350" s="210">
        <f t="shared" si="26"/>
        <v>-0.42000000000001592</v>
      </c>
      <c r="I350" s="210">
        <f t="shared" si="27"/>
        <v>9.9999999999997868E-2</v>
      </c>
      <c r="J350" s="197">
        <v>2008.623</v>
      </c>
      <c r="K350" s="199">
        <v>-8.27</v>
      </c>
      <c r="L350" s="199">
        <v>-8.2799999999999994</v>
      </c>
      <c r="M350" s="199">
        <v>-8.2100000000000009</v>
      </c>
      <c r="N350" s="199">
        <v>-8.18</v>
      </c>
      <c r="O350" s="208">
        <f t="shared" si="25"/>
        <v>-8.23</v>
      </c>
    </row>
    <row r="351" spans="1:15" x14ac:dyDescent="0.25">
      <c r="A351" s="197">
        <v>2008.7076999999999</v>
      </c>
      <c r="B351" s="199">
        <v>385.97</v>
      </c>
      <c r="C351" s="199">
        <v>386.39</v>
      </c>
      <c r="D351" s="199">
        <v>386.06</v>
      </c>
      <c r="E351" s="199">
        <v>384.23</v>
      </c>
      <c r="F351" s="208">
        <f t="shared" si="29"/>
        <v>385.31</v>
      </c>
      <c r="G351" s="197">
        <f t="shared" si="28"/>
        <v>2008.7076999999999</v>
      </c>
      <c r="H351" s="210">
        <f t="shared" si="26"/>
        <v>-0.41999999999995907</v>
      </c>
      <c r="I351" s="210">
        <f t="shared" si="27"/>
        <v>9.9999999999997868E-2</v>
      </c>
      <c r="J351" s="197">
        <v>2008.7076999999999</v>
      </c>
      <c r="K351" s="199">
        <v>-8.27</v>
      </c>
      <c r="L351" s="199">
        <v>-8.2799999999999994</v>
      </c>
      <c r="M351" s="199">
        <v>-8.2100000000000009</v>
      </c>
      <c r="N351" s="199">
        <v>-8.18</v>
      </c>
      <c r="O351" s="208">
        <f t="shared" si="25"/>
        <v>-8.23</v>
      </c>
    </row>
    <row r="352" spans="1:15" x14ac:dyDescent="0.25">
      <c r="A352" s="197">
        <v>2008.7896000000001</v>
      </c>
      <c r="B352" s="199">
        <v>386.12</v>
      </c>
      <c r="C352" s="199">
        <v>386.56</v>
      </c>
      <c r="D352" s="199">
        <v>386.33</v>
      </c>
      <c r="E352" s="199">
        <v>384.33</v>
      </c>
      <c r="F352" s="208">
        <f t="shared" si="29"/>
        <v>385.44499999999999</v>
      </c>
      <c r="G352" s="197">
        <f t="shared" si="28"/>
        <v>2008.7896000000001</v>
      </c>
      <c r="H352" s="210">
        <f t="shared" si="26"/>
        <v>-0.43999999999999773</v>
      </c>
      <c r="I352" s="210">
        <f t="shared" si="27"/>
        <v>-9.9999999999997868E-2</v>
      </c>
      <c r="J352" s="197">
        <v>2008.7896000000001</v>
      </c>
      <c r="K352" s="199">
        <v>-8.2799999999999994</v>
      </c>
      <c r="L352" s="199">
        <v>-8.27</v>
      </c>
      <c r="M352" s="199">
        <v>-8.2200000000000006</v>
      </c>
      <c r="N352" s="199">
        <v>-8.19</v>
      </c>
      <c r="O352" s="208">
        <f t="shared" si="25"/>
        <v>-8.23</v>
      </c>
    </row>
    <row r="353" spans="1:15" x14ac:dyDescent="0.25">
      <c r="A353" s="197">
        <v>2008.8742999999999</v>
      </c>
      <c r="B353" s="199">
        <v>386.24</v>
      </c>
      <c r="C353" s="199">
        <v>386.7</v>
      </c>
      <c r="D353" s="199">
        <v>386.53</v>
      </c>
      <c r="E353" s="199">
        <v>384.42</v>
      </c>
      <c r="F353" s="208">
        <f t="shared" si="29"/>
        <v>385.56</v>
      </c>
      <c r="G353" s="197">
        <f t="shared" si="28"/>
        <v>2008.8742999999999</v>
      </c>
      <c r="H353" s="210">
        <f t="shared" si="26"/>
        <v>-0.45999999999997954</v>
      </c>
      <c r="I353" s="210">
        <f t="shared" si="27"/>
        <v>-9.9999999999997868E-2</v>
      </c>
      <c r="J353" s="197">
        <v>2008.8742999999999</v>
      </c>
      <c r="K353" s="199">
        <v>-8.2799999999999994</v>
      </c>
      <c r="L353" s="199">
        <v>-8.27</v>
      </c>
      <c r="M353" s="199">
        <v>-8.2200000000000006</v>
      </c>
      <c r="N353" s="199">
        <v>-8.19</v>
      </c>
      <c r="O353" s="208">
        <f t="shared" si="25"/>
        <v>-8.23</v>
      </c>
    </row>
    <row r="354" spans="1:15" x14ac:dyDescent="0.25">
      <c r="A354" s="197">
        <v>2008.9563000000001</v>
      </c>
      <c r="B354" s="199">
        <v>386.36</v>
      </c>
      <c r="C354" s="199">
        <v>386.84</v>
      </c>
      <c r="D354" s="199">
        <v>386.73</v>
      </c>
      <c r="E354" s="199">
        <v>384.5</v>
      </c>
      <c r="F354" s="208">
        <f t="shared" si="29"/>
        <v>385.66999999999996</v>
      </c>
      <c r="G354" s="197">
        <f t="shared" si="28"/>
        <v>2008.9563000000001</v>
      </c>
      <c r="H354" s="210">
        <f t="shared" si="26"/>
        <v>-0.47999999999996135</v>
      </c>
      <c r="I354" s="210">
        <f t="shared" si="27"/>
        <v>-9.9999999999997868E-2</v>
      </c>
      <c r="J354" s="197">
        <v>2008.9563000000001</v>
      </c>
      <c r="K354" s="199">
        <v>-8.2799999999999994</v>
      </c>
      <c r="L354" s="199">
        <v>-8.27</v>
      </c>
      <c r="M354" s="199">
        <v>-8.2200000000000006</v>
      </c>
      <c r="N354" s="199">
        <v>-8.18</v>
      </c>
      <c r="O354" s="208">
        <f t="shared" si="25"/>
        <v>-8.2249999999999996</v>
      </c>
    </row>
    <row r="355" spans="1:15" x14ac:dyDescent="0.25">
      <c r="A355" s="197">
        <v>2009.0410999999999</v>
      </c>
      <c r="B355" s="199">
        <v>386.47</v>
      </c>
      <c r="C355" s="199">
        <v>386.99</v>
      </c>
      <c r="D355" s="199">
        <v>386.92</v>
      </c>
      <c r="E355" s="199">
        <v>384.58</v>
      </c>
      <c r="F355" s="208">
        <f t="shared" si="29"/>
        <v>385.78499999999997</v>
      </c>
      <c r="G355" s="197">
        <f t="shared" si="28"/>
        <v>2009.0410999999999</v>
      </c>
      <c r="H355" s="210">
        <f t="shared" si="26"/>
        <v>-0.51999999999998181</v>
      </c>
      <c r="I355" s="210">
        <f t="shared" si="27"/>
        <v>0</v>
      </c>
      <c r="J355" s="197">
        <v>2009.0410999999999</v>
      </c>
      <c r="K355" s="199">
        <v>-8.2799999999999994</v>
      </c>
      <c r="L355" s="199">
        <v>-8.2799999999999994</v>
      </c>
      <c r="M355" s="199">
        <v>-8.2200000000000006</v>
      </c>
      <c r="N355" s="199">
        <v>-8.18</v>
      </c>
      <c r="O355" s="208">
        <f t="shared" si="25"/>
        <v>-8.23</v>
      </c>
    </row>
    <row r="356" spans="1:15" x14ac:dyDescent="0.25">
      <c r="A356" s="197">
        <v>2009.126</v>
      </c>
      <c r="B356" s="199">
        <v>386.6</v>
      </c>
      <c r="C356" s="199">
        <v>387.14</v>
      </c>
      <c r="D356" s="199">
        <v>387.09</v>
      </c>
      <c r="E356" s="199">
        <v>384.66</v>
      </c>
      <c r="F356" s="208">
        <f t="shared" si="29"/>
        <v>385.9</v>
      </c>
      <c r="G356" s="197">
        <f t="shared" si="28"/>
        <v>2009.126</v>
      </c>
      <c r="H356" s="210">
        <f t="shared" si="26"/>
        <v>-0.53999999999996362</v>
      </c>
      <c r="I356" s="210">
        <f t="shared" si="27"/>
        <v>9.9999999999997868E-2</v>
      </c>
      <c r="J356" s="197">
        <v>2009.126</v>
      </c>
      <c r="K356" s="199">
        <v>-8.27</v>
      </c>
      <c r="L356" s="199">
        <v>-8.2799999999999994</v>
      </c>
      <c r="M356" s="199">
        <v>-8.2200000000000006</v>
      </c>
      <c r="N356" s="199">
        <v>-8.18</v>
      </c>
      <c r="O356" s="208">
        <f t="shared" si="25"/>
        <v>-8.23</v>
      </c>
    </row>
    <row r="357" spans="1:15" x14ac:dyDescent="0.25">
      <c r="A357" s="197">
        <v>2009.2027</v>
      </c>
      <c r="B357" s="199">
        <v>386.72</v>
      </c>
      <c r="C357" s="199">
        <v>387.3</v>
      </c>
      <c r="D357" s="199">
        <v>387.24</v>
      </c>
      <c r="E357" s="199">
        <v>384.74</v>
      </c>
      <c r="F357" s="212">
        <f t="shared" si="29"/>
        <v>386.02</v>
      </c>
      <c r="G357" s="197">
        <f t="shared" si="28"/>
        <v>2009.2027</v>
      </c>
      <c r="H357" s="210">
        <f t="shared" si="26"/>
        <v>-0.57999999999998408</v>
      </c>
      <c r="I357" s="210">
        <f t="shared" si="27"/>
        <v>9.9999999999997868E-2</v>
      </c>
      <c r="J357" s="197">
        <v>2009.2027</v>
      </c>
      <c r="K357" s="199">
        <v>-8.27</v>
      </c>
      <c r="L357" s="199">
        <v>-8.2799999999999994</v>
      </c>
      <c r="M357" s="199">
        <v>-8.2100000000000009</v>
      </c>
      <c r="N357" s="199">
        <v>-8.17</v>
      </c>
      <c r="O357" s="208">
        <f t="shared" si="25"/>
        <v>-8.2249999999999996</v>
      </c>
    </row>
    <row r="358" spans="1:15" x14ac:dyDescent="0.25">
      <c r="A358" s="197">
        <v>2009.2877000000001</v>
      </c>
      <c r="B358" s="199">
        <v>386.86</v>
      </c>
      <c r="C358" s="199">
        <v>387.47</v>
      </c>
      <c r="D358" s="199">
        <v>387.37</v>
      </c>
      <c r="E358" s="199">
        <v>384.83</v>
      </c>
      <c r="F358" s="208">
        <f t="shared" si="29"/>
        <v>386.15</v>
      </c>
      <c r="G358" s="197">
        <f t="shared" si="28"/>
        <v>2009.2877000000001</v>
      </c>
      <c r="H358" s="210">
        <f t="shared" si="26"/>
        <v>-0.61000000000001364</v>
      </c>
      <c r="I358" s="210">
        <f t="shared" si="27"/>
        <v>0.19999999999999574</v>
      </c>
      <c r="J358" s="197">
        <v>2009.2877000000001</v>
      </c>
      <c r="K358" s="199">
        <v>-8.27</v>
      </c>
      <c r="L358" s="199">
        <v>-8.2899999999999991</v>
      </c>
      <c r="M358" s="199">
        <v>-8.2100000000000009</v>
      </c>
      <c r="N358" s="199">
        <v>-8.17</v>
      </c>
      <c r="O358" s="208">
        <f t="shared" si="25"/>
        <v>-8.23</v>
      </c>
    </row>
    <row r="359" spans="1:15" x14ac:dyDescent="0.25">
      <c r="A359" s="197">
        <v>2009.3698999999999</v>
      </c>
      <c r="B359" s="199">
        <v>387</v>
      </c>
      <c r="C359" s="199">
        <v>387.65</v>
      </c>
      <c r="D359" s="199">
        <v>387.51</v>
      </c>
      <c r="E359" s="199">
        <v>384.93</v>
      </c>
      <c r="F359" s="208">
        <f t="shared" si="29"/>
        <v>386.28999999999996</v>
      </c>
      <c r="G359" s="197">
        <f t="shared" si="28"/>
        <v>2009.3698999999999</v>
      </c>
      <c r="H359" s="210">
        <f t="shared" si="26"/>
        <v>-0.64999999999997726</v>
      </c>
      <c r="I359" s="210">
        <f t="shared" si="27"/>
        <v>0.19999999999999574</v>
      </c>
      <c r="J359" s="197">
        <v>2009.3698999999999</v>
      </c>
      <c r="K359" s="199">
        <v>-8.27</v>
      </c>
      <c r="L359" s="199">
        <v>-8.2899999999999991</v>
      </c>
      <c r="M359" s="199">
        <v>-8.2100000000000009</v>
      </c>
      <c r="N359" s="199">
        <v>-8.17</v>
      </c>
      <c r="O359" s="208">
        <f t="shared" si="25"/>
        <v>-8.23</v>
      </c>
    </row>
    <row r="360" spans="1:15" x14ac:dyDescent="0.25">
      <c r="A360" s="197">
        <v>2009.4548</v>
      </c>
      <c r="B360" s="199">
        <v>387.17</v>
      </c>
      <c r="C360" s="199">
        <v>387.85</v>
      </c>
      <c r="D360" s="199">
        <v>387.64</v>
      </c>
      <c r="E360" s="199">
        <v>385.05</v>
      </c>
      <c r="F360" s="208">
        <f t="shared" si="29"/>
        <v>386.45000000000005</v>
      </c>
      <c r="G360" s="197">
        <f t="shared" si="28"/>
        <v>2009.4548</v>
      </c>
      <c r="H360" s="210">
        <f t="shared" si="26"/>
        <v>-0.68000000000000682</v>
      </c>
      <c r="I360" s="210">
        <f t="shared" si="27"/>
        <v>0.19999999999999574</v>
      </c>
      <c r="J360" s="197">
        <v>2009.4548</v>
      </c>
      <c r="K360" s="199">
        <v>-8.27</v>
      </c>
      <c r="L360" s="199">
        <v>-8.2899999999999991</v>
      </c>
      <c r="M360" s="199">
        <v>-8.2100000000000009</v>
      </c>
      <c r="N360" s="199">
        <v>-8.17</v>
      </c>
      <c r="O360" s="208">
        <f t="shared" si="25"/>
        <v>-8.23</v>
      </c>
    </row>
    <row r="361" spans="1:15" x14ac:dyDescent="0.25">
      <c r="A361" s="197">
        <v>2009.537</v>
      </c>
      <c r="B361" s="199">
        <v>387.35</v>
      </c>
      <c r="C361" s="199">
        <v>388.03</v>
      </c>
      <c r="D361" s="199">
        <v>387.77</v>
      </c>
      <c r="E361" s="199">
        <v>385.17</v>
      </c>
      <c r="F361" s="208">
        <f t="shared" si="29"/>
        <v>386.6</v>
      </c>
      <c r="G361" s="197">
        <f t="shared" si="28"/>
        <v>2009.537</v>
      </c>
      <c r="H361" s="210">
        <f t="shared" si="26"/>
        <v>-0.67999999999994998</v>
      </c>
      <c r="I361" s="210">
        <f t="shared" si="27"/>
        <v>0.19999999999999574</v>
      </c>
      <c r="J361" s="197">
        <v>2009.537</v>
      </c>
      <c r="K361" s="199">
        <v>-8.27</v>
      </c>
      <c r="L361" s="199">
        <v>-8.2899999999999991</v>
      </c>
      <c r="M361" s="199">
        <v>-8.2100000000000009</v>
      </c>
      <c r="N361" s="199">
        <v>-8.17</v>
      </c>
      <c r="O361" s="208">
        <f t="shared" si="25"/>
        <v>-8.23</v>
      </c>
    </row>
    <row r="362" spans="1:15" x14ac:dyDescent="0.25">
      <c r="A362" s="197">
        <v>2009.6219000000001</v>
      </c>
      <c r="B362" s="199">
        <v>387.55</v>
      </c>
      <c r="C362" s="199">
        <v>388.22</v>
      </c>
      <c r="D362" s="199">
        <v>387.89</v>
      </c>
      <c r="E362" s="199">
        <v>385.3</v>
      </c>
      <c r="F362" s="208">
        <f t="shared" si="29"/>
        <v>386.76</v>
      </c>
      <c r="G362" s="197">
        <f t="shared" si="28"/>
        <v>2009.6219000000001</v>
      </c>
      <c r="H362" s="210">
        <f t="shared" si="26"/>
        <v>-0.67000000000001592</v>
      </c>
      <c r="I362" s="210">
        <f t="shared" si="27"/>
        <v>0.19999999999999574</v>
      </c>
      <c r="J362" s="197">
        <v>2009.6219000000001</v>
      </c>
      <c r="K362" s="199">
        <v>-8.27</v>
      </c>
      <c r="L362" s="199">
        <v>-8.2899999999999991</v>
      </c>
      <c r="M362" s="199">
        <v>-8.2100000000000009</v>
      </c>
      <c r="N362" s="199">
        <v>-8.18</v>
      </c>
      <c r="O362" s="208">
        <f t="shared" si="25"/>
        <v>-8.2349999999999994</v>
      </c>
    </row>
    <row r="363" spans="1:15" x14ac:dyDescent="0.25">
      <c r="A363" s="197">
        <v>2009.7067999999999</v>
      </c>
      <c r="B363" s="199">
        <v>387.76</v>
      </c>
      <c r="C363" s="199">
        <v>388.4</v>
      </c>
      <c r="D363" s="199">
        <v>388</v>
      </c>
      <c r="E363" s="199">
        <v>385.45</v>
      </c>
      <c r="F363" s="208">
        <f t="shared" si="29"/>
        <v>386.92499999999995</v>
      </c>
      <c r="G363" s="197">
        <f t="shared" si="28"/>
        <v>2009.7067999999999</v>
      </c>
      <c r="H363" s="210">
        <f t="shared" si="26"/>
        <v>-0.63999999999998636</v>
      </c>
      <c r="I363" s="210">
        <f t="shared" si="27"/>
        <v>0.19999999999999574</v>
      </c>
      <c r="J363" s="197">
        <v>2009.7067999999999</v>
      </c>
      <c r="K363" s="199">
        <v>-8.27</v>
      </c>
      <c r="L363" s="199">
        <v>-8.2899999999999991</v>
      </c>
      <c r="M363" s="199">
        <v>-8.2100000000000009</v>
      </c>
      <c r="N363" s="199">
        <v>-8.18</v>
      </c>
      <c r="O363" s="208">
        <f t="shared" si="25"/>
        <v>-8.2349999999999994</v>
      </c>
    </row>
    <row r="364" spans="1:15" x14ac:dyDescent="0.25">
      <c r="A364" s="197">
        <v>2009.789</v>
      </c>
      <c r="B364" s="199">
        <v>387.97</v>
      </c>
      <c r="C364" s="199">
        <v>388.58</v>
      </c>
      <c r="D364" s="199">
        <v>388.12</v>
      </c>
      <c r="E364" s="199">
        <v>385.62</v>
      </c>
      <c r="F364" s="208">
        <f t="shared" si="29"/>
        <v>387.1</v>
      </c>
      <c r="G364" s="197">
        <f t="shared" si="28"/>
        <v>2009.789</v>
      </c>
      <c r="H364" s="210">
        <f t="shared" si="26"/>
        <v>-0.6099999999999568</v>
      </c>
      <c r="I364" s="210">
        <f t="shared" si="27"/>
        <v>0.19999999999999574</v>
      </c>
      <c r="J364" s="197">
        <v>2009.789</v>
      </c>
      <c r="K364" s="199">
        <v>-8.27</v>
      </c>
      <c r="L364" s="199">
        <v>-8.2899999999999991</v>
      </c>
      <c r="M364" s="199">
        <v>-8.2200000000000006</v>
      </c>
      <c r="N364" s="199">
        <v>-8.19</v>
      </c>
      <c r="O364" s="208">
        <f t="shared" si="25"/>
        <v>-8.2399999999999984</v>
      </c>
    </row>
    <row r="365" spans="1:15" x14ac:dyDescent="0.25">
      <c r="A365" s="197">
        <v>2009.874</v>
      </c>
      <c r="B365" s="199">
        <v>388.19</v>
      </c>
      <c r="C365" s="199">
        <v>388.76</v>
      </c>
      <c r="D365" s="199">
        <v>388.24</v>
      </c>
      <c r="E365" s="199">
        <v>385.81</v>
      </c>
      <c r="F365" s="208">
        <f t="shared" si="29"/>
        <v>387.28499999999997</v>
      </c>
      <c r="G365" s="197">
        <f t="shared" si="28"/>
        <v>2009.874</v>
      </c>
      <c r="H365" s="210">
        <f t="shared" si="26"/>
        <v>-0.56999999999999318</v>
      </c>
      <c r="I365" s="210">
        <f t="shared" si="27"/>
        <v>0.19999999999999574</v>
      </c>
      <c r="J365" s="197">
        <v>2009.874</v>
      </c>
      <c r="K365" s="199">
        <v>-8.27</v>
      </c>
      <c r="L365" s="199">
        <v>-8.2899999999999991</v>
      </c>
      <c r="M365" s="199">
        <v>-8.2200000000000006</v>
      </c>
      <c r="N365" s="199">
        <v>-8.1999999999999993</v>
      </c>
      <c r="O365" s="208">
        <f t="shared" si="25"/>
        <v>-8.2449999999999992</v>
      </c>
    </row>
    <row r="366" spans="1:15" x14ac:dyDescent="0.25">
      <c r="A366" s="197">
        <v>2009.9562000000001</v>
      </c>
      <c r="B366" s="199">
        <v>388.42</v>
      </c>
      <c r="C366" s="199">
        <v>388.94</v>
      </c>
      <c r="D366" s="199">
        <v>388.35</v>
      </c>
      <c r="E366" s="199">
        <v>386.01</v>
      </c>
      <c r="F366" s="208">
        <f t="shared" si="29"/>
        <v>387.47500000000002</v>
      </c>
      <c r="G366" s="197">
        <f t="shared" si="28"/>
        <v>2009.9562000000001</v>
      </c>
      <c r="H366" s="210">
        <f t="shared" si="26"/>
        <v>-0.51999999999998181</v>
      </c>
      <c r="I366" s="210">
        <f t="shared" si="27"/>
        <v>0.30000000000001137</v>
      </c>
      <c r="J366" s="197">
        <v>2009.9562000000001</v>
      </c>
      <c r="K366" s="199">
        <v>-8.27</v>
      </c>
      <c r="L366" s="199">
        <v>-8.3000000000000007</v>
      </c>
      <c r="M366" s="199">
        <v>-8.23</v>
      </c>
      <c r="N366" s="199">
        <v>-8.2100000000000009</v>
      </c>
      <c r="O366" s="208">
        <f t="shared" si="25"/>
        <v>-8.2550000000000008</v>
      </c>
    </row>
    <row r="367" spans="1:15" x14ac:dyDescent="0.25">
      <c r="A367" s="197">
        <v>2010.0410999999999</v>
      </c>
      <c r="B367" s="199">
        <v>388.67</v>
      </c>
      <c r="C367" s="199">
        <v>389.13</v>
      </c>
      <c r="D367" s="199">
        <v>388.47</v>
      </c>
      <c r="E367" s="199">
        <v>386.24</v>
      </c>
      <c r="F367" s="208">
        <f t="shared" si="29"/>
        <v>387.685</v>
      </c>
      <c r="G367" s="197">
        <f t="shared" si="28"/>
        <v>2010.0410999999999</v>
      </c>
      <c r="H367" s="210">
        <f t="shared" si="26"/>
        <v>-0.45999999999997954</v>
      </c>
      <c r="I367" s="210">
        <f t="shared" si="27"/>
        <v>0.30000000000001137</v>
      </c>
      <c r="J367" s="197">
        <v>2010.0410999999999</v>
      </c>
      <c r="K367" s="199">
        <v>-8.2799999999999994</v>
      </c>
      <c r="L367" s="199">
        <v>-8.31</v>
      </c>
      <c r="M367" s="199">
        <v>-8.24</v>
      </c>
      <c r="N367" s="199">
        <v>-8.2200000000000006</v>
      </c>
      <c r="O367" s="208">
        <f t="shared" si="25"/>
        <v>-8.2650000000000006</v>
      </c>
    </row>
    <row r="368" spans="1:15" x14ac:dyDescent="0.25">
      <c r="A368" s="197">
        <v>2010.126</v>
      </c>
      <c r="B368" s="199">
        <v>388.92</v>
      </c>
      <c r="C368" s="199">
        <v>389.32</v>
      </c>
      <c r="D368" s="199">
        <v>388.58</v>
      </c>
      <c r="E368" s="199">
        <v>386.49</v>
      </c>
      <c r="F368" s="208">
        <f t="shared" si="29"/>
        <v>387.90499999999997</v>
      </c>
      <c r="G368" s="197">
        <f t="shared" si="28"/>
        <v>2010.126</v>
      </c>
      <c r="H368" s="210">
        <f t="shared" si="26"/>
        <v>-0.39999999999997726</v>
      </c>
      <c r="I368" s="210">
        <f t="shared" si="27"/>
        <v>0.30000000000001137</v>
      </c>
      <c r="J368" s="197">
        <v>2010.126</v>
      </c>
      <c r="K368" s="199">
        <v>-8.2899999999999991</v>
      </c>
      <c r="L368" s="199">
        <v>-8.32</v>
      </c>
      <c r="M368" s="199">
        <v>-8.25</v>
      </c>
      <c r="N368" s="199">
        <v>-8.2200000000000006</v>
      </c>
      <c r="O368" s="208">
        <f t="shared" si="25"/>
        <v>-8.27</v>
      </c>
    </row>
    <row r="369" spans="1:15" x14ac:dyDescent="0.25">
      <c r="A369" s="197">
        <v>2010.2027</v>
      </c>
      <c r="B369" s="199">
        <v>389.08</v>
      </c>
      <c r="C369" s="199">
        <v>389.48</v>
      </c>
      <c r="D369" s="199">
        <v>388.68</v>
      </c>
      <c r="E369" s="199">
        <v>386.72</v>
      </c>
      <c r="F369" s="212">
        <f t="shared" si="29"/>
        <v>388.1</v>
      </c>
      <c r="G369" s="197">
        <f t="shared" si="28"/>
        <v>2010.2027</v>
      </c>
      <c r="H369" s="210">
        <f t="shared" si="26"/>
        <v>-0.40000000000003411</v>
      </c>
      <c r="I369" s="210">
        <f t="shared" si="27"/>
        <v>0.29999999999999361</v>
      </c>
      <c r="J369" s="197">
        <v>2010.2027</v>
      </c>
      <c r="K369" s="199">
        <v>-8.3000000000000007</v>
      </c>
      <c r="L369" s="199">
        <v>-8.33</v>
      </c>
      <c r="M369" s="199">
        <v>-8.25</v>
      </c>
      <c r="N369" s="199">
        <v>-8.23</v>
      </c>
      <c r="O369" s="208">
        <f t="shared" si="25"/>
        <v>-8.2800000000000011</v>
      </c>
    </row>
    <row r="370" spans="1:15" x14ac:dyDescent="0.25">
      <c r="A370" s="197">
        <v>2010.2877000000001</v>
      </c>
      <c r="B370" s="199">
        <v>389.31</v>
      </c>
      <c r="C370" s="199">
        <v>389.66</v>
      </c>
      <c r="D370" s="199">
        <v>388.79</v>
      </c>
      <c r="E370" s="199">
        <v>386.99</v>
      </c>
      <c r="F370" s="208">
        <f t="shared" si="29"/>
        <v>388.32500000000005</v>
      </c>
      <c r="G370" s="197">
        <f t="shared" si="28"/>
        <v>2010.2877000000001</v>
      </c>
      <c r="H370" s="210">
        <f t="shared" si="26"/>
        <v>-0.35000000000002274</v>
      </c>
      <c r="I370" s="210">
        <f t="shared" si="27"/>
        <v>0.29999999999999361</v>
      </c>
      <c r="J370" s="197">
        <v>2010.2877000000001</v>
      </c>
      <c r="K370" s="199">
        <v>-8.31</v>
      </c>
      <c r="L370" s="199">
        <v>-8.34</v>
      </c>
      <c r="M370" s="199">
        <v>-8.25</v>
      </c>
      <c r="N370" s="199">
        <v>-8.23</v>
      </c>
      <c r="O370" s="208">
        <f t="shared" si="25"/>
        <v>-8.2850000000000001</v>
      </c>
    </row>
    <row r="371" spans="1:15" x14ac:dyDescent="0.25">
      <c r="A371" s="197">
        <v>2010.3698999999999</v>
      </c>
      <c r="B371" s="199">
        <v>389.52</v>
      </c>
      <c r="C371" s="199">
        <v>389.82</v>
      </c>
      <c r="D371" s="199">
        <v>388.9</v>
      </c>
      <c r="E371" s="199">
        <v>387.23</v>
      </c>
      <c r="F371" s="208">
        <f t="shared" si="29"/>
        <v>388.52499999999998</v>
      </c>
      <c r="G371" s="197">
        <f t="shared" si="28"/>
        <v>2010.3698999999999</v>
      </c>
      <c r="H371" s="210">
        <f t="shared" si="26"/>
        <v>-0.30000000000001137</v>
      </c>
      <c r="I371" s="210">
        <f t="shared" si="27"/>
        <v>0.29999999999999361</v>
      </c>
      <c r="J371" s="197">
        <v>2010.3698999999999</v>
      </c>
      <c r="K371" s="199">
        <v>-8.31</v>
      </c>
      <c r="L371" s="199">
        <v>-8.34</v>
      </c>
      <c r="M371" s="199">
        <v>-8.25</v>
      </c>
      <c r="N371" s="199">
        <v>-8.23</v>
      </c>
      <c r="O371" s="208">
        <f t="shared" si="25"/>
        <v>-8.2850000000000001</v>
      </c>
    </row>
    <row r="372" spans="1:15" x14ac:dyDescent="0.25">
      <c r="A372" s="197">
        <v>2010.4548</v>
      </c>
      <c r="B372" s="199">
        <v>389.72</v>
      </c>
      <c r="C372" s="199">
        <v>390</v>
      </c>
      <c r="D372" s="199">
        <v>389.02</v>
      </c>
      <c r="E372" s="199">
        <v>387.49</v>
      </c>
      <c r="F372" s="208">
        <f t="shared" si="29"/>
        <v>388.745</v>
      </c>
      <c r="G372" s="197">
        <f t="shared" si="28"/>
        <v>2010.4548</v>
      </c>
      <c r="H372" s="210">
        <f t="shared" si="26"/>
        <v>-0.27999999999997272</v>
      </c>
      <c r="I372" s="210">
        <f t="shared" si="27"/>
        <v>0.19999999999999574</v>
      </c>
      <c r="J372" s="197">
        <v>2010.4548</v>
      </c>
      <c r="K372" s="199">
        <v>-8.32</v>
      </c>
      <c r="L372" s="199">
        <v>-8.34</v>
      </c>
      <c r="M372" s="199">
        <v>-8.25</v>
      </c>
      <c r="N372" s="199">
        <v>-8.23</v>
      </c>
      <c r="O372" s="208">
        <f t="shared" si="25"/>
        <v>-8.2850000000000001</v>
      </c>
    </row>
    <row r="373" spans="1:15" x14ac:dyDescent="0.25">
      <c r="A373" s="197">
        <v>2010.537</v>
      </c>
      <c r="B373" s="199">
        <v>389.89</v>
      </c>
      <c r="C373" s="199">
        <v>390.17</v>
      </c>
      <c r="D373" s="199">
        <v>389.13</v>
      </c>
      <c r="E373" s="199">
        <v>387.72</v>
      </c>
      <c r="F373" s="208">
        <f t="shared" si="29"/>
        <v>388.94500000000005</v>
      </c>
      <c r="G373" s="197">
        <f t="shared" si="28"/>
        <v>2010.537</v>
      </c>
      <c r="H373" s="210">
        <f t="shared" si="26"/>
        <v>-0.28000000000002956</v>
      </c>
      <c r="I373" s="210">
        <f t="shared" si="27"/>
        <v>0.19999999999999574</v>
      </c>
      <c r="J373" s="197">
        <v>2010.537</v>
      </c>
      <c r="K373" s="199">
        <v>-8.32</v>
      </c>
      <c r="L373" s="199">
        <v>-8.34</v>
      </c>
      <c r="M373" s="199">
        <v>-8.25</v>
      </c>
      <c r="N373" s="199">
        <v>-8.23</v>
      </c>
      <c r="O373" s="208">
        <f t="shared" si="25"/>
        <v>-8.2850000000000001</v>
      </c>
    </row>
    <row r="374" spans="1:15" x14ac:dyDescent="0.25">
      <c r="A374" s="197">
        <v>2010.6219000000001</v>
      </c>
      <c r="B374" s="199">
        <v>390.07</v>
      </c>
      <c r="C374" s="199">
        <v>390.34</v>
      </c>
      <c r="D374" s="199">
        <v>389.26</v>
      </c>
      <c r="E374" s="199">
        <v>387.93</v>
      </c>
      <c r="F374" s="208">
        <f t="shared" si="29"/>
        <v>389.13499999999999</v>
      </c>
      <c r="G374" s="197">
        <f t="shared" si="28"/>
        <v>2010.6219000000001</v>
      </c>
      <c r="H374" s="210">
        <f t="shared" si="26"/>
        <v>-0.26999999999998181</v>
      </c>
      <c r="I374" s="210">
        <f t="shared" si="27"/>
        <v>0.19999999999999574</v>
      </c>
      <c r="J374" s="197">
        <v>2010.6219000000001</v>
      </c>
      <c r="K374" s="199">
        <v>-8.32</v>
      </c>
      <c r="L374" s="199">
        <v>-8.34</v>
      </c>
      <c r="M374" s="199">
        <v>-8.25</v>
      </c>
      <c r="N374" s="199">
        <v>-8.2200000000000006</v>
      </c>
      <c r="O374" s="208">
        <f t="shared" si="25"/>
        <v>-8.2800000000000011</v>
      </c>
    </row>
    <row r="375" spans="1:15" x14ac:dyDescent="0.25">
      <c r="A375" s="197">
        <v>2010.7067999999999</v>
      </c>
      <c r="B375" s="199">
        <v>390.23</v>
      </c>
      <c r="C375" s="199">
        <v>390.51</v>
      </c>
      <c r="D375" s="199">
        <v>389.4</v>
      </c>
      <c r="E375" s="199">
        <v>388.13</v>
      </c>
      <c r="F375" s="208">
        <f t="shared" si="29"/>
        <v>389.32</v>
      </c>
      <c r="G375" s="197">
        <f t="shared" si="28"/>
        <v>2010.7067999999999</v>
      </c>
      <c r="H375" s="210">
        <f t="shared" si="26"/>
        <v>-0.27999999999997272</v>
      </c>
      <c r="I375" s="210">
        <f t="shared" si="27"/>
        <v>0.19999999999999574</v>
      </c>
      <c r="J375" s="197">
        <v>2010.7067999999999</v>
      </c>
      <c r="K375" s="199">
        <v>-8.32</v>
      </c>
      <c r="L375" s="199">
        <v>-8.34</v>
      </c>
      <c r="M375" s="199">
        <v>-8.24</v>
      </c>
      <c r="N375" s="199">
        <v>-8.2200000000000006</v>
      </c>
      <c r="O375" s="208">
        <f t="shared" si="25"/>
        <v>-8.2800000000000011</v>
      </c>
    </row>
    <row r="376" spans="1:15" x14ac:dyDescent="0.25">
      <c r="A376" s="197">
        <v>2010.789</v>
      </c>
      <c r="B376" s="199">
        <v>390.39</v>
      </c>
      <c r="C376" s="199">
        <v>390.68</v>
      </c>
      <c r="D376" s="199">
        <v>389.54</v>
      </c>
      <c r="E376" s="199">
        <v>388.29</v>
      </c>
      <c r="F376" s="208">
        <f t="shared" si="29"/>
        <v>389.48500000000001</v>
      </c>
      <c r="G376" s="197">
        <f t="shared" si="28"/>
        <v>2010.789</v>
      </c>
      <c r="H376" s="210">
        <f t="shared" si="26"/>
        <v>-0.29000000000002046</v>
      </c>
      <c r="I376" s="210">
        <f t="shared" si="27"/>
        <v>0</v>
      </c>
      <c r="J376" s="197">
        <v>2010.789</v>
      </c>
      <c r="K376" s="199">
        <v>-8.33</v>
      </c>
      <c r="L376" s="199">
        <v>-8.33</v>
      </c>
      <c r="M376" s="199">
        <v>-8.24</v>
      </c>
      <c r="N376" s="199">
        <v>-8.2200000000000006</v>
      </c>
      <c r="O376" s="208">
        <f t="shared" ref="O376:O439" si="30">0.5*(N376+L376)</f>
        <v>-8.2750000000000004</v>
      </c>
    </row>
    <row r="377" spans="1:15" x14ac:dyDescent="0.25">
      <c r="A377" s="197">
        <v>2010.874</v>
      </c>
      <c r="B377" s="199">
        <v>390.54</v>
      </c>
      <c r="C377" s="199">
        <v>390.84</v>
      </c>
      <c r="D377" s="199">
        <v>389.69</v>
      </c>
      <c r="E377" s="199">
        <v>388.45</v>
      </c>
      <c r="F377" s="208">
        <f t="shared" si="29"/>
        <v>389.64499999999998</v>
      </c>
      <c r="G377" s="197">
        <f t="shared" si="28"/>
        <v>2010.874</v>
      </c>
      <c r="H377" s="210">
        <f t="shared" si="26"/>
        <v>-0.29999999999995453</v>
      </c>
      <c r="I377" s="210">
        <f t="shared" si="27"/>
        <v>0</v>
      </c>
      <c r="J377" s="197">
        <v>2010.874</v>
      </c>
      <c r="K377" s="199">
        <v>-8.33</v>
      </c>
      <c r="L377" s="199">
        <v>-8.33</v>
      </c>
      <c r="M377" s="199">
        <v>-8.24</v>
      </c>
      <c r="N377" s="199">
        <v>-8.2200000000000006</v>
      </c>
      <c r="O377" s="208">
        <f t="shared" si="30"/>
        <v>-8.2750000000000004</v>
      </c>
    </row>
    <row r="378" spans="1:15" x14ac:dyDescent="0.25">
      <c r="A378" s="197">
        <v>2010.9562000000001</v>
      </c>
      <c r="B378" s="199">
        <v>390.68</v>
      </c>
      <c r="C378" s="199">
        <v>390.99</v>
      </c>
      <c r="D378" s="199">
        <v>389.85</v>
      </c>
      <c r="E378" s="199">
        <v>388.59</v>
      </c>
      <c r="F378" s="208">
        <f t="shared" si="29"/>
        <v>389.78999999999996</v>
      </c>
      <c r="G378" s="197">
        <f t="shared" si="28"/>
        <v>2010.9562000000001</v>
      </c>
      <c r="H378" s="210">
        <f t="shared" si="26"/>
        <v>-0.31000000000000227</v>
      </c>
      <c r="I378" s="210">
        <f t="shared" si="27"/>
        <v>9.9999999999997868E-2</v>
      </c>
      <c r="J378" s="197">
        <v>2010.9562000000001</v>
      </c>
      <c r="K378" s="199">
        <v>-8.32</v>
      </c>
      <c r="L378" s="199">
        <v>-8.33</v>
      </c>
      <c r="M378" s="199">
        <v>-8.24</v>
      </c>
      <c r="N378" s="199">
        <v>-8.2200000000000006</v>
      </c>
      <c r="O378" s="208">
        <f t="shared" si="30"/>
        <v>-8.2750000000000004</v>
      </c>
    </row>
    <row r="379" spans="1:15" x14ac:dyDescent="0.25">
      <c r="A379" s="197">
        <v>2011.0410999999999</v>
      </c>
      <c r="B379" s="199">
        <v>390.82</v>
      </c>
      <c r="C379" s="199">
        <v>391.16</v>
      </c>
      <c r="D379" s="199">
        <v>390.02</v>
      </c>
      <c r="E379" s="199">
        <v>388.73</v>
      </c>
      <c r="F379" s="208">
        <f t="shared" si="29"/>
        <v>389.94500000000005</v>
      </c>
      <c r="G379" s="197">
        <f t="shared" si="28"/>
        <v>2011.0410999999999</v>
      </c>
      <c r="H379" s="210">
        <f t="shared" si="26"/>
        <v>-0.34000000000003183</v>
      </c>
      <c r="I379" s="210">
        <f t="shared" si="27"/>
        <v>9.9999999999997868E-2</v>
      </c>
      <c r="J379" s="197">
        <v>2011.0410999999999</v>
      </c>
      <c r="K379" s="199">
        <v>-8.32</v>
      </c>
      <c r="L379" s="199">
        <v>-8.33</v>
      </c>
      <c r="M379" s="199">
        <v>-8.23</v>
      </c>
      <c r="N379" s="199">
        <v>-8.2200000000000006</v>
      </c>
      <c r="O379" s="208">
        <f t="shared" si="30"/>
        <v>-8.2750000000000004</v>
      </c>
    </row>
    <row r="380" spans="1:15" x14ac:dyDescent="0.25">
      <c r="A380" s="197">
        <v>2011.126</v>
      </c>
      <c r="B380" s="199">
        <v>390.95</v>
      </c>
      <c r="C380" s="199">
        <v>391.33</v>
      </c>
      <c r="D380" s="199">
        <v>390.2</v>
      </c>
      <c r="E380" s="199">
        <v>388.88</v>
      </c>
      <c r="F380" s="208">
        <f t="shared" si="29"/>
        <v>390.10500000000002</v>
      </c>
      <c r="G380" s="197">
        <f t="shared" si="28"/>
        <v>2011.126</v>
      </c>
      <c r="H380" s="210">
        <f t="shared" si="26"/>
        <v>-0.37999999999999545</v>
      </c>
      <c r="I380" s="210">
        <f t="shared" si="27"/>
        <v>9.9999999999997868E-2</v>
      </c>
      <c r="J380" s="197">
        <v>2011.126</v>
      </c>
      <c r="K380" s="199">
        <v>-8.32</v>
      </c>
      <c r="L380" s="199">
        <v>-8.33</v>
      </c>
      <c r="M380" s="199">
        <v>-8.23</v>
      </c>
      <c r="N380" s="199">
        <v>-8.2200000000000006</v>
      </c>
      <c r="O380" s="208">
        <f t="shared" si="30"/>
        <v>-8.2750000000000004</v>
      </c>
    </row>
    <row r="381" spans="1:15" x14ac:dyDescent="0.25">
      <c r="A381" s="197">
        <v>2011.2027</v>
      </c>
      <c r="B381" s="199">
        <v>391.08</v>
      </c>
      <c r="C381" s="199">
        <v>391.48</v>
      </c>
      <c r="D381" s="199">
        <v>390.37</v>
      </c>
      <c r="E381" s="199">
        <v>389.01</v>
      </c>
      <c r="F381" s="212">
        <f t="shared" si="29"/>
        <v>390.245</v>
      </c>
      <c r="G381" s="197">
        <f t="shared" si="28"/>
        <v>2011.2027</v>
      </c>
      <c r="H381" s="210">
        <f t="shared" si="26"/>
        <v>-0.40000000000003411</v>
      </c>
      <c r="I381" s="210">
        <f t="shared" si="27"/>
        <v>0.19999999999999574</v>
      </c>
      <c r="J381" s="197">
        <v>2011.2027</v>
      </c>
      <c r="K381" s="199">
        <v>-8.31</v>
      </c>
      <c r="L381" s="199">
        <v>-8.33</v>
      </c>
      <c r="M381" s="199">
        <v>-8.23</v>
      </c>
      <c r="N381" s="199">
        <v>-8.23</v>
      </c>
      <c r="O381" s="208">
        <f t="shared" si="30"/>
        <v>-8.2800000000000011</v>
      </c>
    </row>
    <row r="382" spans="1:15" x14ac:dyDescent="0.25">
      <c r="A382" s="197">
        <v>2011.2877000000001</v>
      </c>
      <c r="B382" s="199">
        <v>391.24</v>
      </c>
      <c r="C382" s="199">
        <v>391.65</v>
      </c>
      <c r="D382" s="199">
        <v>390.56</v>
      </c>
      <c r="E382" s="199">
        <v>389.18</v>
      </c>
      <c r="F382" s="208">
        <f t="shared" si="29"/>
        <v>390.41499999999996</v>
      </c>
      <c r="G382" s="197">
        <f t="shared" si="28"/>
        <v>2011.2877000000001</v>
      </c>
      <c r="H382" s="210">
        <f t="shared" si="26"/>
        <v>-0.40999999999996817</v>
      </c>
      <c r="I382" s="210">
        <f t="shared" si="27"/>
        <v>0.29999999999999361</v>
      </c>
      <c r="J382" s="197">
        <v>2011.2877000000001</v>
      </c>
      <c r="K382" s="199">
        <v>-8.31</v>
      </c>
      <c r="L382" s="199">
        <v>-8.34</v>
      </c>
      <c r="M382" s="199">
        <v>-8.24</v>
      </c>
      <c r="N382" s="199">
        <v>-8.23</v>
      </c>
      <c r="O382" s="208">
        <f t="shared" si="30"/>
        <v>-8.2850000000000001</v>
      </c>
    </row>
    <row r="383" spans="1:15" x14ac:dyDescent="0.25">
      <c r="A383" s="197">
        <v>2011.3698999999999</v>
      </c>
      <c r="B383" s="199">
        <v>391.4</v>
      </c>
      <c r="C383" s="199">
        <v>391.83</v>
      </c>
      <c r="D383" s="199">
        <v>390.75</v>
      </c>
      <c r="E383" s="199">
        <v>389.35</v>
      </c>
      <c r="F383" s="208">
        <f t="shared" si="29"/>
        <v>390.59000000000003</v>
      </c>
      <c r="G383" s="197">
        <f t="shared" si="28"/>
        <v>2011.3698999999999</v>
      </c>
      <c r="H383" s="210">
        <f t="shared" si="26"/>
        <v>-0.43000000000000682</v>
      </c>
      <c r="I383" s="210">
        <f t="shared" si="27"/>
        <v>0.29999999999999361</v>
      </c>
      <c r="J383" s="197">
        <v>2011.3698999999999</v>
      </c>
      <c r="K383" s="199">
        <v>-8.31</v>
      </c>
      <c r="L383" s="199">
        <v>-8.34</v>
      </c>
      <c r="M383" s="199">
        <v>-8.25</v>
      </c>
      <c r="N383" s="199">
        <v>-8.24</v>
      </c>
      <c r="O383" s="208">
        <f t="shared" si="30"/>
        <v>-8.2899999999999991</v>
      </c>
    </row>
    <row r="384" spans="1:15" x14ac:dyDescent="0.25">
      <c r="A384" s="197">
        <v>2011.4548</v>
      </c>
      <c r="B384" s="199">
        <v>391.59</v>
      </c>
      <c r="C384" s="199">
        <v>392.02</v>
      </c>
      <c r="D384" s="199">
        <v>390.96</v>
      </c>
      <c r="E384" s="199">
        <v>389.54</v>
      </c>
      <c r="F384" s="208">
        <f t="shared" si="29"/>
        <v>390.78</v>
      </c>
      <c r="G384" s="197">
        <f t="shared" si="28"/>
        <v>2011.4548</v>
      </c>
      <c r="H384" s="210">
        <f t="shared" si="26"/>
        <v>-0.43000000000000682</v>
      </c>
      <c r="I384" s="210">
        <f t="shared" si="27"/>
        <v>0.29999999999999361</v>
      </c>
      <c r="J384" s="197">
        <v>2011.4548</v>
      </c>
      <c r="K384" s="199">
        <v>-8.32</v>
      </c>
      <c r="L384" s="199">
        <v>-8.35</v>
      </c>
      <c r="M384" s="199">
        <v>-8.26</v>
      </c>
      <c r="N384" s="199">
        <v>-8.25</v>
      </c>
      <c r="O384" s="208">
        <f t="shared" si="30"/>
        <v>-8.3000000000000007</v>
      </c>
    </row>
    <row r="385" spans="1:15" x14ac:dyDescent="0.25">
      <c r="A385" s="197">
        <v>2011.537</v>
      </c>
      <c r="B385" s="199">
        <v>391.78</v>
      </c>
      <c r="C385" s="199">
        <v>392.22</v>
      </c>
      <c r="D385" s="199">
        <v>391.15</v>
      </c>
      <c r="E385" s="199">
        <v>389.74</v>
      </c>
      <c r="F385" s="208">
        <f t="shared" si="29"/>
        <v>390.98</v>
      </c>
      <c r="G385" s="197">
        <f t="shared" si="28"/>
        <v>2011.537</v>
      </c>
      <c r="H385" s="210">
        <f t="shared" si="26"/>
        <v>-0.44000000000005457</v>
      </c>
      <c r="I385" s="210">
        <f t="shared" si="27"/>
        <v>0.29999999999999361</v>
      </c>
      <c r="J385" s="197">
        <v>2011.537</v>
      </c>
      <c r="K385" s="199">
        <v>-8.32</v>
      </c>
      <c r="L385" s="199">
        <v>-8.35</v>
      </c>
      <c r="M385" s="199">
        <v>-8.26</v>
      </c>
      <c r="N385" s="199">
        <v>-8.26</v>
      </c>
      <c r="O385" s="208">
        <f t="shared" si="30"/>
        <v>-8.3049999999999997</v>
      </c>
    </row>
    <row r="386" spans="1:15" x14ac:dyDescent="0.25">
      <c r="A386" s="197">
        <v>2011.6219000000001</v>
      </c>
      <c r="B386" s="199">
        <v>391.97</v>
      </c>
      <c r="C386" s="199">
        <v>392.45</v>
      </c>
      <c r="D386" s="199">
        <v>391.35</v>
      </c>
      <c r="E386" s="199">
        <v>389.94</v>
      </c>
      <c r="F386" s="208">
        <f t="shared" si="29"/>
        <v>391.19499999999999</v>
      </c>
      <c r="G386" s="197">
        <f t="shared" si="28"/>
        <v>2011.6219000000001</v>
      </c>
      <c r="H386" s="210">
        <f t="shared" si="26"/>
        <v>-0.47999999999996135</v>
      </c>
      <c r="I386" s="210">
        <f t="shared" si="27"/>
        <v>0.29999999999999361</v>
      </c>
      <c r="J386" s="197">
        <v>2011.6219000000001</v>
      </c>
      <c r="K386" s="199">
        <v>-8.32</v>
      </c>
      <c r="L386" s="199">
        <v>-8.35</v>
      </c>
      <c r="M386" s="199">
        <v>-8.27</v>
      </c>
      <c r="N386" s="199">
        <v>-8.27</v>
      </c>
      <c r="O386" s="208">
        <f t="shared" si="30"/>
        <v>-8.3099999999999987</v>
      </c>
    </row>
    <row r="387" spans="1:15" x14ac:dyDescent="0.25">
      <c r="A387" s="197">
        <v>2011.7067999999999</v>
      </c>
      <c r="B387" s="199">
        <v>392.16</v>
      </c>
      <c r="C387" s="199">
        <v>392.68</v>
      </c>
      <c r="D387" s="199">
        <v>391.55</v>
      </c>
      <c r="E387" s="199">
        <v>390.15</v>
      </c>
      <c r="F387" s="208">
        <f t="shared" si="29"/>
        <v>391.41499999999996</v>
      </c>
      <c r="G387" s="197">
        <f t="shared" si="28"/>
        <v>2011.7067999999999</v>
      </c>
      <c r="H387" s="210">
        <f t="shared" si="26"/>
        <v>-0.51999999999998181</v>
      </c>
      <c r="I387" s="210">
        <f t="shared" si="27"/>
        <v>0.39999999999999147</v>
      </c>
      <c r="J387" s="197">
        <v>2011.7067999999999</v>
      </c>
      <c r="K387" s="199">
        <v>-8.32</v>
      </c>
      <c r="L387" s="199">
        <v>-8.36</v>
      </c>
      <c r="M387" s="199">
        <v>-8.27</v>
      </c>
      <c r="N387" s="199">
        <v>-8.27</v>
      </c>
      <c r="O387" s="208">
        <f t="shared" si="30"/>
        <v>-8.3149999999999995</v>
      </c>
    </row>
    <row r="388" spans="1:15" x14ac:dyDescent="0.25">
      <c r="A388" s="197">
        <v>2011.789</v>
      </c>
      <c r="B388" s="199">
        <v>392.33</v>
      </c>
      <c r="C388" s="199">
        <v>392.92</v>
      </c>
      <c r="D388" s="199">
        <v>391.74</v>
      </c>
      <c r="E388" s="199">
        <v>390.35</v>
      </c>
      <c r="F388" s="208">
        <f t="shared" si="29"/>
        <v>391.63499999999999</v>
      </c>
      <c r="G388" s="197">
        <f t="shared" si="28"/>
        <v>2011.789</v>
      </c>
      <c r="H388" s="210">
        <f t="shared" si="26"/>
        <v>-0.59000000000003183</v>
      </c>
      <c r="I388" s="210">
        <f t="shared" si="27"/>
        <v>0.49999999999998934</v>
      </c>
      <c r="J388" s="197">
        <v>2011.789</v>
      </c>
      <c r="K388" s="199">
        <v>-8.32</v>
      </c>
      <c r="L388" s="199">
        <v>-8.3699999999999992</v>
      </c>
      <c r="M388" s="199">
        <v>-8.27</v>
      </c>
      <c r="N388" s="199">
        <v>-8.26</v>
      </c>
      <c r="O388" s="208">
        <f t="shared" si="30"/>
        <v>-8.3149999999999995</v>
      </c>
    </row>
    <row r="389" spans="1:15" x14ac:dyDescent="0.25">
      <c r="A389" s="197">
        <v>2011.874</v>
      </c>
      <c r="B389" s="199">
        <v>392.5</v>
      </c>
      <c r="C389" s="199">
        <v>393.15</v>
      </c>
      <c r="D389" s="199">
        <v>391.93</v>
      </c>
      <c r="E389" s="199">
        <v>390.55</v>
      </c>
      <c r="F389" s="208">
        <f t="shared" si="29"/>
        <v>391.85</v>
      </c>
      <c r="G389" s="197">
        <f t="shared" si="28"/>
        <v>2011.874</v>
      </c>
      <c r="H389" s="210">
        <f t="shared" si="26"/>
        <v>-0.64999999999997726</v>
      </c>
      <c r="I389" s="210">
        <f t="shared" si="27"/>
        <v>0.49999999999998934</v>
      </c>
      <c r="J389" s="197">
        <v>2011.874</v>
      </c>
      <c r="K389" s="199">
        <v>-8.32</v>
      </c>
      <c r="L389" s="199">
        <v>-8.3699999999999992</v>
      </c>
      <c r="M389" s="199">
        <v>-8.27</v>
      </c>
      <c r="N389" s="199">
        <v>-8.26</v>
      </c>
      <c r="O389" s="208">
        <f t="shared" si="30"/>
        <v>-8.3149999999999995</v>
      </c>
    </row>
    <row r="390" spans="1:15" x14ac:dyDescent="0.25">
      <c r="A390" s="197">
        <v>2011.9562000000001</v>
      </c>
      <c r="B390" s="199">
        <v>392.66</v>
      </c>
      <c r="C390" s="199">
        <v>393.37</v>
      </c>
      <c r="D390" s="199">
        <v>392.12</v>
      </c>
      <c r="E390" s="199">
        <v>390.75</v>
      </c>
      <c r="F390" s="208">
        <f t="shared" si="29"/>
        <v>392.06</v>
      </c>
      <c r="G390" s="197">
        <f t="shared" si="28"/>
        <v>2011.9562000000001</v>
      </c>
      <c r="H390" s="210">
        <f t="shared" si="26"/>
        <v>-0.70999999999997954</v>
      </c>
      <c r="I390" s="210">
        <f t="shared" si="27"/>
        <v>0.49999999999998934</v>
      </c>
      <c r="J390" s="197">
        <v>2011.9562000000001</v>
      </c>
      <c r="K390" s="199">
        <v>-8.32</v>
      </c>
      <c r="L390" s="199">
        <v>-8.3699999999999992</v>
      </c>
      <c r="M390" s="199">
        <v>-8.27</v>
      </c>
      <c r="N390" s="199">
        <v>-8.25</v>
      </c>
      <c r="O390" s="208">
        <f t="shared" si="30"/>
        <v>-8.3099999999999987</v>
      </c>
    </row>
    <row r="391" spans="1:15" x14ac:dyDescent="0.25">
      <c r="A391" s="197">
        <v>2012.0409999999999</v>
      </c>
      <c r="B391" s="199">
        <v>392.83</v>
      </c>
      <c r="C391" s="199">
        <v>393.58</v>
      </c>
      <c r="D391" s="199">
        <v>392.32</v>
      </c>
      <c r="E391" s="199">
        <v>390.95</v>
      </c>
      <c r="F391" s="208">
        <f t="shared" si="29"/>
        <v>392.26499999999999</v>
      </c>
      <c r="G391" s="197">
        <f t="shared" si="28"/>
        <v>2012.0409999999999</v>
      </c>
      <c r="H391" s="210">
        <f t="shared" ref="H391:H454" si="31">B391-C391</f>
        <v>-0.75</v>
      </c>
      <c r="I391" s="210">
        <f t="shared" ref="I391:I454" si="32">10*(K391-L391)</f>
        <v>0.49999999999998934</v>
      </c>
      <c r="J391" s="197">
        <v>2012.0409999999999</v>
      </c>
      <c r="K391" s="199">
        <v>-8.32</v>
      </c>
      <c r="L391" s="199">
        <v>-8.3699999999999992</v>
      </c>
      <c r="M391" s="199">
        <v>-8.26</v>
      </c>
      <c r="N391" s="199">
        <v>-8.25</v>
      </c>
      <c r="O391" s="208">
        <f t="shared" si="30"/>
        <v>-8.3099999999999987</v>
      </c>
    </row>
    <row r="392" spans="1:15" x14ac:dyDescent="0.25">
      <c r="A392" s="197">
        <v>2012.1257000000001</v>
      </c>
      <c r="B392" s="199">
        <v>393</v>
      </c>
      <c r="C392" s="199">
        <v>393.78</v>
      </c>
      <c r="D392" s="199">
        <v>392.53</v>
      </c>
      <c r="E392" s="199">
        <v>391.15</v>
      </c>
      <c r="F392" s="208">
        <f t="shared" si="29"/>
        <v>392.46499999999997</v>
      </c>
      <c r="G392" s="197">
        <f t="shared" ref="G392:G455" si="33">J392</f>
        <v>2012.1257000000001</v>
      </c>
      <c r="H392" s="210">
        <f t="shared" si="31"/>
        <v>-0.77999999999997272</v>
      </c>
      <c r="I392" s="210">
        <f t="shared" si="32"/>
        <v>0.49999999999998934</v>
      </c>
      <c r="J392" s="197">
        <v>2012.1257000000001</v>
      </c>
      <c r="K392" s="199">
        <v>-8.31</v>
      </c>
      <c r="L392" s="199">
        <v>-8.36</v>
      </c>
      <c r="M392" s="199">
        <v>-8.26</v>
      </c>
      <c r="N392" s="199">
        <v>-8.25</v>
      </c>
      <c r="O392" s="208">
        <f t="shared" si="30"/>
        <v>-8.3049999999999997</v>
      </c>
    </row>
    <row r="393" spans="1:15" x14ac:dyDescent="0.25">
      <c r="A393" s="197">
        <v>2012.2049</v>
      </c>
      <c r="B393" s="199">
        <v>393.18</v>
      </c>
      <c r="C393" s="199">
        <v>393.97</v>
      </c>
      <c r="D393" s="199">
        <v>392.74</v>
      </c>
      <c r="E393" s="199">
        <v>391.33</v>
      </c>
      <c r="F393" s="212">
        <f t="shared" si="29"/>
        <v>392.65</v>
      </c>
      <c r="G393" s="197">
        <f t="shared" si="33"/>
        <v>2012.2049</v>
      </c>
      <c r="H393" s="210">
        <f t="shared" si="31"/>
        <v>-0.79000000000002046</v>
      </c>
      <c r="I393" s="210">
        <f t="shared" si="32"/>
        <v>0.49999999999998934</v>
      </c>
      <c r="J393" s="197">
        <v>2012.2049</v>
      </c>
      <c r="K393" s="199">
        <v>-8.31</v>
      </c>
      <c r="L393" s="199">
        <v>-8.36</v>
      </c>
      <c r="M393" s="199">
        <v>-8.27</v>
      </c>
      <c r="N393" s="199">
        <v>-8.25</v>
      </c>
      <c r="O393" s="208">
        <f t="shared" si="30"/>
        <v>-8.3049999999999997</v>
      </c>
    </row>
    <row r="394" spans="1:15" x14ac:dyDescent="0.25">
      <c r="A394" s="197">
        <v>2012.2896000000001</v>
      </c>
      <c r="B394" s="199">
        <v>393.38</v>
      </c>
      <c r="C394" s="199">
        <v>394.16</v>
      </c>
      <c r="D394" s="199">
        <v>392.97</v>
      </c>
      <c r="E394" s="199">
        <v>391.53</v>
      </c>
      <c r="F394" s="208">
        <f t="shared" si="29"/>
        <v>392.84500000000003</v>
      </c>
      <c r="G394" s="197">
        <f t="shared" si="33"/>
        <v>2012.2896000000001</v>
      </c>
      <c r="H394" s="210">
        <f t="shared" si="31"/>
        <v>-0.78000000000002956</v>
      </c>
      <c r="I394" s="210">
        <f t="shared" si="32"/>
        <v>0.39999999999999147</v>
      </c>
      <c r="J394" s="197">
        <v>2012.2896000000001</v>
      </c>
      <c r="K394" s="199">
        <v>-8.32</v>
      </c>
      <c r="L394" s="199">
        <v>-8.36</v>
      </c>
      <c r="M394" s="199">
        <v>-8.26</v>
      </c>
      <c r="N394" s="199">
        <v>-8.25</v>
      </c>
      <c r="O394" s="208">
        <f t="shared" si="30"/>
        <v>-8.3049999999999997</v>
      </c>
    </row>
    <row r="395" spans="1:15" x14ac:dyDescent="0.25">
      <c r="A395" s="197">
        <v>2012.3715999999999</v>
      </c>
      <c r="B395" s="199">
        <v>393.59</v>
      </c>
      <c r="C395" s="199">
        <v>394.33</v>
      </c>
      <c r="D395" s="199">
        <v>393.22</v>
      </c>
      <c r="E395" s="199">
        <v>391.72</v>
      </c>
      <c r="F395" s="208">
        <f t="shared" si="29"/>
        <v>393.02499999999998</v>
      </c>
      <c r="G395" s="197">
        <f t="shared" si="33"/>
        <v>2012.3715999999999</v>
      </c>
      <c r="H395" s="210">
        <f t="shared" si="31"/>
        <v>-0.74000000000000909</v>
      </c>
      <c r="I395" s="210">
        <f t="shared" si="32"/>
        <v>0.29999999999999361</v>
      </c>
      <c r="J395" s="197">
        <v>2012.3715999999999</v>
      </c>
      <c r="K395" s="199">
        <v>-8.33</v>
      </c>
      <c r="L395" s="199">
        <v>-8.36</v>
      </c>
      <c r="M395" s="199">
        <v>-8.26</v>
      </c>
      <c r="N395" s="199">
        <v>-8.25</v>
      </c>
      <c r="O395" s="208">
        <f t="shared" si="30"/>
        <v>-8.3049999999999997</v>
      </c>
    </row>
    <row r="396" spans="1:15" x14ac:dyDescent="0.25">
      <c r="A396" s="197">
        <v>2012.4563000000001</v>
      </c>
      <c r="B396" s="199">
        <v>393.82</v>
      </c>
      <c r="C396" s="199">
        <v>394.53</v>
      </c>
      <c r="D396" s="199">
        <v>393.5</v>
      </c>
      <c r="E396" s="199">
        <v>391.93</v>
      </c>
      <c r="F396" s="208">
        <f t="shared" si="29"/>
        <v>393.23</v>
      </c>
      <c r="G396" s="197">
        <f t="shared" si="33"/>
        <v>2012.4563000000001</v>
      </c>
      <c r="H396" s="210">
        <f t="shared" si="31"/>
        <v>-0.70999999999997954</v>
      </c>
      <c r="I396" s="210">
        <f t="shared" si="32"/>
        <v>9.9999999999997868E-2</v>
      </c>
      <c r="J396" s="197">
        <v>2012.4563000000001</v>
      </c>
      <c r="K396" s="199">
        <v>-8.34</v>
      </c>
      <c r="L396" s="199">
        <v>-8.35</v>
      </c>
      <c r="M396" s="199">
        <v>-8.27</v>
      </c>
      <c r="N396" s="199">
        <v>-8.25</v>
      </c>
      <c r="O396" s="208">
        <f t="shared" si="30"/>
        <v>-8.3000000000000007</v>
      </c>
    </row>
    <row r="397" spans="1:15" x14ac:dyDescent="0.25">
      <c r="A397" s="197">
        <v>2012.5382999999999</v>
      </c>
      <c r="B397" s="199">
        <v>394.05</v>
      </c>
      <c r="C397" s="199">
        <v>394.73</v>
      </c>
      <c r="D397" s="199">
        <v>393.79</v>
      </c>
      <c r="E397" s="199">
        <v>392.13</v>
      </c>
      <c r="F397" s="208">
        <f t="shared" si="29"/>
        <v>393.43</v>
      </c>
      <c r="G397" s="197">
        <f t="shared" si="33"/>
        <v>2012.5382999999999</v>
      </c>
      <c r="H397" s="210">
        <f t="shared" si="31"/>
        <v>-0.68000000000000682</v>
      </c>
      <c r="I397" s="210">
        <f t="shared" si="32"/>
        <v>9.9999999999997868E-2</v>
      </c>
      <c r="J397" s="197">
        <v>2012.5382999999999</v>
      </c>
      <c r="K397" s="199">
        <v>-8.35</v>
      </c>
      <c r="L397" s="199">
        <v>-8.36</v>
      </c>
      <c r="M397" s="199">
        <v>-8.27</v>
      </c>
      <c r="N397" s="199">
        <v>-8.26</v>
      </c>
      <c r="O397" s="208">
        <f t="shared" si="30"/>
        <v>-8.3099999999999987</v>
      </c>
    </row>
    <row r="398" spans="1:15" x14ac:dyDescent="0.25">
      <c r="A398" s="197">
        <v>2012.623</v>
      </c>
      <c r="B398" s="199">
        <v>394.3</v>
      </c>
      <c r="C398" s="199">
        <v>394.95</v>
      </c>
      <c r="D398" s="199">
        <v>394.1</v>
      </c>
      <c r="E398" s="199">
        <v>392.35</v>
      </c>
      <c r="F398" s="208">
        <f t="shared" si="29"/>
        <v>393.65</v>
      </c>
      <c r="G398" s="197">
        <f t="shared" si="33"/>
        <v>2012.623</v>
      </c>
      <c r="H398" s="210">
        <f t="shared" si="31"/>
        <v>-0.64999999999997726</v>
      </c>
      <c r="I398" s="210">
        <f t="shared" si="32"/>
        <v>0</v>
      </c>
      <c r="J398" s="197">
        <v>2012.623</v>
      </c>
      <c r="K398" s="199">
        <v>-8.36</v>
      </c>
      <c r="L398" s="199">
        <v>-8.36</v>
      </c>
      <c r="M398" s="199">
        <v>-8.2799999999999994</v>
      </c>
      <c r="N398" s="199">
        <v>-8.26</v>
      </c>
      <c r="O398" s="208">
        <f t="shared" si="30"/>
        <v>-8.3099999999999987</v>
      </c>
    </row>
    <row r="399" spans="1:15" x14ac:dyDescent="0.25">
      <c r="A399" s="197">
        <v>2012.7076999999999</v>
      </c>
      <c r="B399" s="199">
        <v>394.57</v>
      </c>
      <c r="C399" s="199">
        <v>395.17</v>
      </c>
      <c r="D399" s="199">
        <v>394.41</v>
      </c>
      <c r="E399" s="199">
        <v>392.59</v>
      </c>
      <c r="F399" s="208">
        <f t="shared" si="29"/>
        <v>393.88</v>
      </c>
      <c r="G399" s="197">
        <f t="shared" si="33"/>
        <v>2012.7076999999999</v>
      </c>
      <c r="H399" s="210">
        <f t="shared" si="31"/>
        <v>-0.60000000000002274</v>
      </c>
      <c r="I399" s="210">
        <f t="shared" si="32"/>
        <v>-9.9999999999997868E-2</v>
      </c>
      <c r="J399" s="197">
        <v>2012.7076999999999</v>
      </c>
      <c r="K399" s="199">
        <v>-8.3699999999999992</v>
      </c>
      <c r="L399" s="199">
        <v>-8.36</v>
      </c>
      <c r="M399" s="199">
        <v>-8.2799999999999994</v>
      </c>
      <c r="N399" s="199">
        <v>-8.27</v>
      </c>
      <c r="O399" s="208">
        <f t="shared" si="30"/>
        <v>-8.3149999999999995</v>
      </c>
    </row>
    <row r="400" spans="1:15" x14ac:dyDescent="0.25">
      <c r="A400" s="197">
        <v>2012.7896000000001</v>
      </c>
      <c r="B400" s="199">
        <v>394.83</v>
      </c>
      <c r="C400" s="199">
        <v>395.38</v>
      </c>
      <c r="D400" s="199">
        <v>394.72</v>
      </c>
      <c r="E400" s="199">
        <v>392.84</v>
      </c>
      <c r="F400" s="208">
        <f t="shared" si="29"/>
        <v>394.11</v>
      </c>
      <c r="G400" s="197">
        <f t="shared" si="33"/>
        <v>2012.7896000000001</v>
      </c>
      <c r="H400" s="210">
        <f t="shared" si="31"/>
        <v>-0.55000000000001137</v>
      </c>
      <c r="I400" s="210">
        <f t="shared" si="32"/>
        <v>0</v>
      </c>
      <c r="J400" s="197">
        <v>2012.7896000000001</v>
      </c>
      <c r="K400" s="199">
        <v>-8.3699999999999992</v>
      </c>
      <c r="L400" s="199">
        <v>-8.3699999999999992</v>
      </c>
      <c r="M400" s="199">
        <v>-8.2899999999999991</v>
      </c>
      <c r="N400" s="199">
        <v>-8.2799999999999994</v>
      </c>
      <c r="O400" s="208">
        <f t="shared" si="30"/>
        <v>-8.3249999999999993</v>
      </c>
    </row>
    <row r="401" spans="1:15" x14ac:dyDescent="0.25">
      <c r="A401" s="197">
        <v>2012.8742999999999</v>
      </c>
      <c r="B401" s="199">
        <v>395.1</v>
      </c>
      <c r="C401" s="199">
        <v>395.6</v>
      </c>
      <c r="D401" s="199">
        <v>395.03</v>
      </c>
      <c r="E401" s="199">
        <v>393.1</v>
      </c>
      <c r="F401" s="208">
        <f t="shared" si="29"/>
        <v>394.35</v>
      </c>
      <c r="G401" s="197">
        <f t="shared" si="33"/>
        <v>2012.8742999999999</v>
      </c>
      <c r="H401" s="210">
        <f t="shared" si="31"/>
        <v>-0.5</v>
      </c>
      <c r="I401" s="210">
        <f t="shared" si="32"/>
        <v>-0.10000000000001563</v>
      </c>
      <c r="J401" s="197">
        <v>2012.8742999999999</v>
      </c>
      <c r="K401" s="199">
        <v>-8.3800000000000008</v>
      </c>
      <c r="L401" s="199">
        <v>-8.3699999999999992</v>
      </c>
      <c r="M401" s="199">
        <v>-8.2899999999999991</v>
      </c>
      <c r="N401" s="199">
        <v>-8.2799999999999994</v>
      </c>
      <c r="O401" s="208">
        <f t="shared" si="30"/>
        <v>-8.3249999999999993</v>
      </c>
    </row>
    <row r="402" spans="1:15" x14ac:dyDescent="0.25">
      <c r="A402" s="197">
        <v>2012.9563000000001</v>
      </c>
      <c r="B402" s="199">
        <v>395.36</v>
      </c>
      <c r="C402" s="199">
        <v>395.82</v>
      </c>
      <c r="D402" s="199">
        <v>395.33</v>
      </c>
      <c r="E402" s="199">
        <v>393.37</v>
      </c>
      <c r="F402" s="208">
        <f t="shared" si="29"/>
        <v>394.59500000000003</v>
      </c>
      <c r="G402" s="197">
        <f t="shared" si="33"/>
        <v>2012.9563000000001</v>
      </c>
      <c r="H402" s="210">
        <f t="shared" si="31"/>
        <v>-0.45999999999997954</v>
      </c>
      <c r="I402" s="210">
        <f t="shared" si="32"/>
        <v>-9.9999999999997868E-2</v>
      </c>
      <c r="J402" s="197">
        <v>2012.9563000000001</v>
      </c>
      <c r="K402" s="199">
        <v>-8.39</v>
      </c>
      <c r="L402" s="199">
        <v>-8.3800000000000008</v>
      </c>
      <c r="M402" s="199">
        <v>-8.2899999999999991</v>
      </c>
      <c r="N402" s="199">
        <v>-8.2899999999999991</v>
      </c>
      <c r="O402" s="208">
        <f t="shared" si="30"/>
        <v>-8.3350000000000009</v>
      </c>
    </row>
    <row r="403" spans="1:15" x14ac:dyDescent="0.25">
      <c r="A403" s="197">
        <v>2013.0410999999999</v>
      </c>
      <c r="B403" s="199">
        <v>395.62</v>
      </c>
      <c r="C403" s="199">
        <v>396.06</v>
      </c>
      <c r="D403" s="199">
        <v>395.62</v>
      </c>
      <c r="E403" s="199">
        <v>393.64</v>
      </c>
      <c r="F403" s="208">
        <f t="shared" si="29"/>
        <v>394.85</v>
      </c>
      <c r="G403" s="197">
        <f t="shared" si="33"/>
        <v>2013.0410999999999</v>
      </c>
      <c r="H403" s="210">
        <f t="shared" si="31"/>
        <v>-0.43999999999999773</v>
      </c>
      <c r="I403" s="210">
        <f t="shared" si="32"/>
        <v>-9.9999999999997868E-2</v>
      </c>
      <c r="J403" s="197">
        <v>2013.0410999999999</v>
      </c>
      <c r="K403" s="199">
        <v>-8.39</v>
      </c>
      <c r="L403" s="199">
        <v>-8.3800000000000008</v>
      </c>
      <c r="M403" s="199">
        <v>-8.3000000000000007</v>
      </c>
      <c r="N403" s="199">
        <v>-8.2899999999999991</v>
      </c>
      <c r="O403" s="208">
        <f t="shared" si="30"/>
        <v>-8.3350000000000009</v>
      </c>
    </row>
    <row r="404" spans="1:15" x14ac:dyDescent="0.25">
      <c r="A404" s="197">
        <v>2013.126</v>
      </c>
      <c r="B404" s="199">
        <v>395.88</v>
      </c>
      <c r="C404" s="199">
        <v>396.31</v>
      </c>
      <c r="D404" s="199">
        <v>395.89</v>
      </c>
      <c r="E404" s="199">
        <v>393.92</v>
      </c>
      <c r="F404" s="208">
        <f t="shared" si="29"/>
        <v>395.11500000000001</v>
      </c>
      <c r="G404" s="197">
        <f t="shared" si="33"/>
        <v>2013.126</v>
      </c>
      <c r="H404" s="210">
        <f t="shared" si="31"/>
        <v>-0.43000000000000682</v>
      </c>
      <c r="I404" s="210">
        <f t="shared" si="32"/>
        <v>0</v>
      </c>
      <c r="J404" s="197">
        <v>2013.126</v>
      </c>
      <c r="K404" s="199">
        <v>-8.39</v>
      </c>
      <c r="L404" s="199">
        <v>-8.39</v>
      </c>
      <c r="M404" s="199">
        <v>-8.31</v>
      </c>
      <c r="N404" s="199">
        <v>-8.3000000000000007</v>
      </c>
      <c r="O404" s="208">
        <f t="shared" si="30"/>
        <v>-8.3450000000000006</v>
      </c>
    </row>
    <row r="405" spans="1:15" x14ac:dyDescent="0.25">
      <c r="A405" s="197">
        <v>2013.2027</v>
      </c>
      <c r="B405" s="199">
        <v>396.1</v>
      </c>
      <c r="C405" s="199">
        <v>396.55</v>
      </c>
      <c r="D405" s="199">
        <v>396.13</v>
      </c>
      <c r="E405" s="199">
        <v>394.17</v>
      </c>
      <c r="F405" s="212">
        <f t="shared" si="29"/>
        <v>395.36</v>
      </c>
      <c r="G405" s="197">
        <f t="shared" si="33"/>
        <v>2013.2027</v>
      </c>
      <c r="H405" s="210">
        <f t="shared" si="31"/>
        <v>-0.44999999999998863</v>
      </c>
      <c r="I405" s="210">
        <f t="shared" si="32"/>
        <v>-9.9999999999997868E-2</v>
      </c>
      <c r="J405" s="197">
        <v>2013.2027</v>
      </c>
      <c r="K405" s="199">
        <v>-8.4</v>
      </c>
      <c r="L405" s="199">
        <v>-8.39</v>
      </c>
      <c r="M405" s="199">
        <v>-8.32</v>
      </c>
      <c r="N405" s="199">
        <v>-8.3000000000000007</v>
      </c>
      <c r="O405" s="208">
        <f t="shared" si="30"/>
        <v>-8.3450000000000006</v>
      </c>
    </row>
    <row r="406" spans="1:15" x14ac:dyDescent="0.25">
      <c r="A406" s="197">
        <v>2013.2877000000001</v>
      </c>
      <c r="B406" s="199">
        <v>396.33</v>
      </c>
      <c r="C406" s="199">
        <v>396.81</v>
      </c>
      <c r="D406" s="199">
        <v>396.37</v>
      </c>
      <c r="E406" s="199">
        <v>394.44</v>
      </c>
      <c r="F406" s="208">
        <f t="shared" si="29"/>
        <v>395.625</v>
      </c>
      <c r="G406" s="197">
        <f t="shared" si="33"/>
        <v>2013.2877000000001</v>
      </c>
      <c r="H406" s="210">
        <f t="shared" si="31"/>
        <v>-0.48000000000001819</v>
      </c>
      <c r="I406" s="210">
        <f t="shared" si="32"/>
        <v>0</v>
      </c>
      <c r="J406" s="197">
        <v>2013.2877000000001</v>
      </c>
      <c r="K406" s="199">
        <v>-8.4</v>
      </c>
      <c r="L406" s="199">
        <v>-8.4</v>
      </c>
      <c r="M406" s="199">
        <v>-8.32</v>
      </c>
      <c r="N406" s="199">
        <v>-8.3000000000000007</v>
      </c>
      <c r="O406" s="208">
        <f t="shared" si="30"/>
        <v>-8.3500000000000014</v>
      </c>
    </row>
    <row r="407" spans="1:15" x14ac:dyDescent="0.25">
      <c r="A407" s="197">
        <v>2013.3698999999999</v>
      </c>
      <c r="B407" s="199">
        <v>396.56</v>
      </c>
      <c r="C407" s="199">
        <v>397.05</v>
      </c>
      <c r="D407" s="199">
        <v>396.58</v>
      </c>
      <c r="E407" s="199">
        <v>394.68</v>
      </c>
      <c r="F407" s="208">
        <f t="shared" si="29"/>
        <v>395.86500000000001</v>
      </c>
      <c r="G407" s="197">
        <f t="shared" si="33"/>
        <v>2013.3698999999999</v>
      </c>
      <c r="H407" s="210">
        <f t="shared" si="31"/>
        <v>-0.49000000000000909</v>
      </c>
      <c r="I407" s="210">
        <f t="shared" si="32"/>
        <v>-9.9999999999997868E-2</v>
      </c>
      <c r="J407" s="197">
        <v>2013.3698999999999</v>
      </c>
      <c r="K407" s="199">
        <v>-8.41</v>
      </c>
      <c r="L407" s="199">
        <v>-8.4</v>
      </c>
      <c r="M407" s="199">
        <v>-8.33</v>
      </c>
      <c r="N407" s="199">
        <v>-8.31</v>
      </c>
      <c r="O407" s="208">
        <f t="shared" si="30"/>
        <v>-8.3550000000000004</v>
      </c>
    </row>
    <row r="408" spans="1:15" x14ac:dyDescent="0.25">
      <c r="A408" s="197">
        <v>2013.4548</v>
      </c>
      <c r="B408" s="199">
        <v>396.78</v>
      </c>
      <c r="C408" s="199">
        <v>397.29</v>
      </c>
      <c r="D408" s="199">
        <v>396.78</v>
      </c>
      <c r="E408" s="199">
        <v>394.91</v>
      </c>
      <c r="F408" s="208">
        <f t="shared" si="29"/>
        <v>396.1</v>
      </c>
      <c r="G408" s="197">
        <f t="shared" si="33"/>
        <v>2013.4548</v>
      </c>
      <c r="H408" s="210">
        <f t="shared" si="31"/>
        <v>-0.51000000000004775</v>
      </c>
      <c r="I408" s="210">
        <f t="shared" si="32"/>
        <v>-0.19999999999999574</v>
      </c>
      <c r="J408" s="197">
        <v>2013.4548</v>
      </c>
      <c r="K408" s="199">
        <v>-8.42</v>
      </c>
      <c r="L408" s="199">
        <v>-8.4</v>
      </c>
      <c r="M408" s="199">
        <v>-8.34</v>
      </c>
      <c r="N408" s="199">
        <v>-8.31</v>
      </c>
      <c r="O408" s="208">
        <f t="shared" si="30"/>
        <v>-8.3550000000000004</v>
      </c>
    </row>
    <row r="409" spans="1:15" x14ac:dyDescent="0.25">
      <c r="A409" s="197">
        <v>2013.537</v>
      </c>
      <c r="B409" s="199">
        <v>397</v>
      </c>
      <c r="C409" s="199">
        <v>397.51</v>
      </c>
      <c r="D409" s="199">
        <v>396.95</v>
      </c>
      <c r="E409" s="199">
        <v>395.13</v>
      </c>
      <c r="F409" s="208">
        <f t="shared" si="29"/>
        <v>396.32</v>
      </c>
      <c r="G409" s="197">
        <f t="shared" si="33"/>
        <v>2013.537</v>
      </c>
      <c r="H409" s="210">
        <f t="shared" si="31"/>
        <v>-0.50999999999999091</v>
      </c>
      <c r="I409" s="210">
        <f t="shared" si="32"/>
        <v>-9.9999999999997868E-2</v>
      </c>
      <c r="J409" s="197">
        <v>2013.537</v>
      </c>
      <c r="K409" s="199">
        <v>-8.42</v>
      </c>
      <c r="L409" s="199">
        <v>-8.41</v>
      </c>
      <c r="M409" s="199">
        <v>-8.34</v>
      </c>
      <c r="N409" s="199">
        <v>-8.32</v>
      </c>
      <c r="O409" s="208">
        <f t="shared" si="30"/>
        <v>-8.3650000000000002</v>
      </c>
    </row>
    <row r="410" spans="1:15" x14ac:dyDescent="0.25">
      <c r="A410" s="197">
        <v>2013.6219000000001</v>
      </c>
      <c r="B410" s="199">
        <v>397.21</v>
      </c>
      <c r="C410" s="199">
        <v>397.71</v>
      </c>
      <c r="D410" s="199">
        <v>397.1</v>
      </c>
      <c r="E410" s="199">
        <v>395.33</v>
      </c>
      <c r="F410" s="208">
        <f t="shared" si="29"/>
        <v>396.52</v>
      </c>
      <c r="G410" s="197">
        <f t="shared" si="33"/>
        <v>2013.6219000000001</v>
      </c>
      <c r="H410" s="210">
        <f t="shared" si="31"/>
        <v>-0.5</v>
      </c>
      <c r="I410" s="210">
        <f t="shared" si="32"/>
        <v>-9.9999999999997868E-2</v>
      </c>
      <c r="J410" s="197">
        <v>2013.6219000000001</v>
      </c>
      <c r="K410" s="199">
        <v>-8.42</v>
      </c>
      <c r="L410" s="199">
        <v>-8.41</v>
      </c>
      <c r="M410" s="199">
        <v>-8.34</v>
      </c>
      <c r="N410" s="199">
        <v>-8.33</v>
      </c>
      <c r="O410" s="208">
        <f t="shared" si="30"/>
        <v>-8.370000000000001</v>
      </c>
    </row>
    <row r="411" spans="1:15" x14ac:dyDescent="0.25">
      <c r="A411" s="197">
        <v>2013.7067999999999</v>
      </c>
      <c r="B411" s="199">
        <v>397.42</v>
      </c>
      <c r="C411" s="199">
        <v>397.9</v>
      </c>
      <c r="D411" s="199">
        <v>397.22</v>
      </c>
      <c r="E411" s="199">
        <v>395.52</v>
      </c>
      <c r="F411" s="208">
        <f t="shared" ref="F411:F474" si="34">0.5*(C411+E411)</f>
        <v>396.71</v>
      </c>
      <c r="G411" s="197">
        <f t="shared" si="33"/>
        <v>2013.7067999999999</v>
      </c>
      <c r="H411" s="210">
        <f t="shared" si="31"/>
        <v>-0.47999999999996135</v>
      </c>
      <c r="I411" s="210">
        <f t="shared" si="32"/>
        <v>0</v>
      </c>
      <c r="J411" s="197">
        <v>2013.7067999999999</v>
      </c>
      <c r="K411" s="199">
        <v>-8.42</v>
      </c>
      <c r="L411" s="199">
        <v>-8.42</v>
      </c>
      <c r="M411" s="199">
        <v>-8.34</v>
      </c>
      <c r="N411" s="199">
        <v>-8.34</v>
      </c>
      <c r="O411" s="208">
        <f t="shared" si="30"/>
        <v>-8.379999999999999</v>
      </c>
    </row>
    <row r="412" spans="1:15" x14ac:dyDescent="0.25">
      <c r="A412" s="197">
        <v>2013.789</v>
      </c>
      <c r="B412" s="199">
        <v>397.62</v>
      </c>
      <c r="C412" s="199">
        <v>398.07</v>
      </c>
      <c r="D412" s="199">
        <v>397.33</v>
      </c>
      <c r="E412" s="199">
        <v>395.68</v>
      </c>
      <c r="F412" s="208">
        <f t="shared" si="34"/>
        <v>396.875</v>
      </c>
      <c r="G412" s="197">
        <f t="shared" si="33"/>
        <v>2013.789</v>
      </c>
      <c r="H412" s="210">
        <f t="shared" si="31"/>
        <v>-0.44999999999998863</v>
      </c>
      <c r="I412" s="210">
        <f t="shared" si="32"/>
        <v>0</v>
      </c>
      <c r="J412" s="197">
        <v>2013.789</v>
      </c>
      <c r="K412" s="199">
        <v>-8.42</v>
      </c>
      <c r="L412" s="199">
        <v>-8.42</v>
      </c>
      <c r="M412" s="199">
        <v>-8.34</v>
      </c>
      <c r="N412" s="199">
        <v>-8.34</v>
      </c>
      <c r="O412" s="208">
        <f t="shared" si="30"/>
        <v>-8.379999999999999</v>
      </c>
    </row>
    <row r="413" spans="1:15" x14ac:dyDescent="0.25">
      <c r="A413" s="197">
        <v>2013.874</v>
      </c>
      <c r="B413" s="199">
        <v>397.81</v>
      </c>
      <c r="C413" s="199">
        <v>398.24</v>
      </c>
      <c r="D413" s="199">
        <v>397.41</v>
      </c>
      <c r="E413" s="199">
        <v>395.83</v>
      </c>
      <c r="F413" s="208">
        <f t="shared" si="34"/>
        <v>397.03499999999997</v>
      </c>
      <c r="G413" s="197">
        <f t="shared" si="33"/>
        <v>2013.874</v>
      </c>
      <c r="H413" s="210">
        <f t="shared" si="31"/>
        <v>-0.43000000000000682</v>
      </c>
      <c r="I413" s="210">
        <f t="shared" si="32"/>
        <v>9.9999999999997868E-2</v>
      </c>
      <c r="J413" s="197">
        <v>2013.874</v>
      </c>
      <c r="K413" s="199">
        <v>-8.42</v>
      </c>
      <c r="L413" s="199">
        <v>-8.43</v>
      </c>
      <c r="M413" s="199">
        <v>-8.34</v>
      </c>
      <c r="N413" s="199">
        <v>-8.34</v>
      </c>
      <c r="O413" s="208">
        <f t="shared" si="30"/>
        <v>-8.3849999999999998</v>
      </c>
    </row>
    <row r="414" spans="1:15" x14ac:dyDescent="0.25">
      <c r="A414" s="197">
        <v>2013.9562000000001</v>
      </c>
      <c r="B414" s="199">
        <v>397.99</v>
      </c>
      <c r="C414" s="199">
        <v>398.38</v>
      </c>
      <c r="D414" s="199">
        <v>397.49</v>
      </c>
      <c r="E414" s="199">
        <v>395.97</v>
      </c>
      <c r="F414" s="208">
        <f t="shared" si="34"/>
        <v>397.17500000000001</v>
      </c>
      <c r="G414" s="197">
        <f t="shared" si="33"/>
        <v>2013.9562000000001</v>
      </c>
      <c r="H414" s="210">
        <f t="shared" si="31"/>
        <v>-0.38999999999998636</v>
      </c>
      <c r="I414" s="210">
        <f t="shared" si="32"/>
        <v>9.9999999999997868E-2</v>
      </c>
      <c r="J414" s="197">
        <v>2013.9562000000001</v>
      </c>
      <c r="K414" s="199">
        <v>-8.42</v>
      </c>
      <c r="L414" s="199">
        <v>-8.43</v>
      </c>
      <c r="M414" s="199">
        <v>-8.33</v>
      </c>
      <c r="N414" s="199">
        <v>-8.34</v>
      </c>
      <c r="O414" s="208">
        <f t="shared" si="30"/>
        <v>-8.3849999999999998</v>
      </c>
    </row>
    <row r="415" spans="1:15" x14ac:dyDescent="0.25">
      <c r="A415" s="197">
        <v>2014.0410999999999</v>
      </c>
      <c r="B415" s="199">
        <v>398.17</v>
      </c>
      <c r="C415" s="199">
        <v>398.52</v>
      </c>
      <c r="D415" s="199">
        <v>397.56</v>
      </c>
      <c r="E415" s="199">
        <v>396.1</v>
      </c>
      <c r="F415" s="208">
        <f t="shared" si="34"/>
        <v>397.31</v>
      </c>
      <c r="G415" s="197">
        <f t="shared" si="33"/>
        <v>2014.0410999999999</v>
      </c>
      <c r="H415" s="210">
        <f t="shared" si="31"/>
        <v>-0.34999999999996589</v>
      </c>
      <c r="I415" s="210">
        <f t="shared" si="32"/>
        <v>0.19999999999999574</v>
      </c>
      <c r="J415" s="197">
        <v>2014.0410999999999</v>
      </c>
      <c r="K415" s="199">
        <v>-8.41</v>
      </c>
      <c r="L415" s="199">
        <v>-8.43</v>
      </c>
      <c r="M415" s="199">
        <v>-8.33</v>
      </c>
      <c r="N415" s="199">
        <v>-8.34</v>
      </c>
      <c r="O415" s="208">
        <f t="shared" si="30"/>
        <v>-8.3849999999999998</v>
      </c>
    </row>
    <row r="416" spans="1:15" x14ac:dyDescent="0.25">
      <c r="A416" s="197">
        <v>2014.126</v>
      </c>
      <c r="B416" s="199">
        <v>398.36</v>
      </c>
      <c r="C416" s="199">
        <v>398.66</v>
      </c>
      <c r="D416" s="199">
        <v>397.63</v>
      </c>
      <c r="E416" s="199">
        <v>396.22</v>
      </c>
      <c r="F416" s="208">
        <f t="shared" si="34"/>
        <v>397.44000000000005</v>
      </c>
      <c r="G416" s="197">
        <f t="shared" si="33"/>
        <v>2014.126</v>
      </c>
      <c r="H416" s="210">
        <f t="shared" si="31"/>
        <v>-0.30000000000001137</v>
      </c>
      <c r="I416" s="210">
        <f t="shared" si="32"/>
        <v>9.9999999999997868E-2</v>
      </c>
      <c r="J416" s="197">
        <v>2014.126</v>
      </c>
      <c r="K416" s="199">
        <v>-8.42</v>
      </c>
      <c r="L416" s="199">
        <v>-8.43</v>
      </c>
      <c r="M416" s="199">
        <v>-8.32</v>
      </c>
      <c r="N416" s="199">
        <v>-8.33</v>
      </c>
      <c r="O416" s="208">
        <f t="shared" si="30"/>
        <v>-8.379999999999999</v>
      </c>
    </row>
    <row r="417" spans="1:15" x14ac:dyDescent="0.25">
      <c r="A417" s="197">
        <v>2014.2027</v>
      </c>
      <c r="B417" s="199">
        <v>398.52</v>
      </c>
      <c r="C417" s="199">
        <v>398.79</v>
      </c>
      <c r="D417" s="199">
        <v>397.69</v>
      </c>
      <c r="E417" s="199">
        <v>396.33</v>
      </c>
      <c r="F417" s="212">
        <f t="shared" si="34"/>
        <v>397.56</v>
      </c>
      <c r="G417" s="197">
        <f t="shared" si="33"/>
        <v>2014.2027</v>
      </c>
      <c r="H417" s="210">
        <f t="shared" si="31"/>
        <v>-0.27000000000003865</v>
      </c>
      <c r="I417" s="210">
        <f t="shared" si="32"/>
        <v>9.9999999999997868E-2</v>
      </c>
      <c r="J417" s="197">
        <v>2014.2027</v>
      </c>
      <c r="K417" s="199">
        <v>-8.42</v>
      </c>
      <c r="L417" s="199">
        <v>-8.43</v>
      </c>
      <c r="M417" s="199">
        <v>-8.32</v>
      </c>
      <c r="N417" s="199">
        <v>-8.33</v>
      </c>
      <c r="O417" s="208">
        <f t="shared" si="30"/>
        <v>-8.379999999999999</v>
      </c>
    </row>
    <row r="418" spans="1:15" x14ac:dyDescent="0.25">
      <c r="A418" s="197">
        <v>2014.2877000000001</v>
      </c>
      <c r="B418" s="199">
        <v>398.7</v>
      </c>
      <c r="C418" s="199">
        <v>398.95</v>
      </c>
      <c r="D418" s="199">
        <v>397.76</v>
      </c>
      <c r="E418" s="199">
        <v>396.45</v>
      </c>
      <c r="F418" s="208">
        <f t="shared" si="34"/>
        <v>397.7</v>
      </c>
      <c r="G418" s="197">
        <f t="shared" si="33"/>
        <v>2014.2877000000001</v>
      </c>
      <c r="H418" s="210">
        <f t="shared" si="31"/>
        <v>-0.25</v>
      </c>
      <c r="I418" s="210">
        <f t="shared" si="32"/>
        <v>0.19999999999999574</v>
      </c>
      <c r="J418" s="197">
        <v>2014.2877000000001</v>
      </c>
      <c r="K418" s="199">
        <v>-8.42</v>
      </c>
      <c r="L418" s="199">
        <v>-8.44</v>
      </c>
      <c r="M418" s="199">
        <v>-8.32</v>
      </c>
      <c r="N418" s="199">
        <v>-8.33</v>
      </c>
      <c r="O418" s="208">
        <f t="shared" si="30"/>
        <v>-8.3849999999999998</v>
      </c>
    </row>
    <row r="419" spans="1:15" x14ac:dyDescent="0.25">
      <c r="A419" s="197">
        <v>2014.3698999999999</v>
      </c>
      <c r="B419" s="199">
        <v>398.85</v>
      </c>
      <c r="C419" s="199">
        <v>399.1</v>
      </c>
      <c r="D419" s="199">
        <v>397.83</v>
      </c>
      <c r="E419" s="199">
        <v>396.57</v>
      </c>
      <c r="F419" s="208">
        <f t="shared" si="34"/>
        <v>397.83500000000004</v>
      </c>
      <c r="G419" s="197">
        <f t="shared" si="33"/>
        <v>2014.3698999999999</v>
      </c>
      <c r="H419" s="210">
        <f t="shared" si="31"/>
        <v>-0.25</v>
      </c>
      <c r="I419" s="210">
        <f t="shared" si="32"/>
        <v>0.29999999999999361</v>
      </c>
      <c r="J419" s="197">
        <v>2014.3698999999999</v>
      </c>
      <c r="K419" s="199">
        <v>-8.42</v>
      </c>
      <c r="L419" s="199">
        <v>-8.4499999999999993</v>
      </c>
      <c r="M419" s="199">
        <v>-8.32</v>
      </c>
      <c r="N419" s="199">
        <v>-8.33</v>
      </c>
      <c r="O419" s="208">
        <f t="shared" si="30"/>
        <v>-8.39</v>
      </c>
    </row>
    <row r="420" spans="1:15" x14ac:dyDescent="0.25">
      <c r="A420" s="197">
        <v>2014.4548</v>
      </c>
      <c r="B420" s="199">
        <v>399</v>
      </c>
      <c r="C420" s="199">
        <v>399.26</v>
      </c>
      <c r="D420" s="199">
        <v>397.92</v>
      </c>
      <c r="E420" s="199">
        <v>396.71</v>
      </c>
      <c r="F420" s="208">
        <f t="shared" si="34"/>
        <v>397.98500000000001</v>
      </c>
      <c r="G420" s="197">
        <f t="shared" si="33"/>
        <v>2014.4548</v>
      </c>
      <c r="H420" s="210">
        <f t="shared" si="31"/>
        <v>-0.25999999999999091</v>
      </c>
      <c r="I420" s="210">
        <f t="shared" si="32"/>
        <v>0.29999999999999361</v>
      </c>
      <c r="J420" s="197">
        <v>2014.4548</v>
      </c>
      <c r="K420" s="199">
        <v>-8.42</v>
      </c>
      <c r="L420" s="199">
        <v>-8.4499999999999993</v>
      </c>
      <c r="M420" s="199">
        <v>-8.32</v>
      </c>
      <c r="N420" s="199">
        <v>-8.33</v>
      </c>
      <c r="O420" s="208">
        <f t="shared" si="30"/>
        <v>-8.39</v>
      </c>
    </row>
    <row r="421" spans="1:15" x14ac:dyDescent="0.25">
      <c r="A421" s="197">
        <v>2014.537</v>
      </c>
      <c r="B421" s="199">
        <v>399.13</v>
      </c>
      <c r="C421" s="199">
        <v>399.43</v>
      </c>
      <c r="D421" s="199">
        <v>398.02</v>
      </c>
      <c r="E421" s="199">
        <v>396.85</v>
      </c>
      <c r="F421" s="208">
        <f t="shared" si="34"/>
        <v>398.14</v>
      </c>
      <c r="G421" s="197">
        <f t="shared" si="33"/>
        <v>2014.537</v>
      </c>
      <c r="H421" s="210">
        <f t="shared" si="31"/>
        <v>-0.30000000000001137</v>
      </c>
      <c r="I421" s="210">
        <f t="shared" si="32"/>
        <v>0.50000000000000711</v>
      </c>
      <c r="J421" s="197">
        <v>2014.537</v>
      </c>
      <c r="K421" s="199">
        <v>-8.41</v>
      </c>
      <c r="L421" s="199">
        <v>-8.4600000000000009</v>
      </c>
      <c r="M421" s="199">
        <v>-8.33</v>
      </c>
      <c r="N421" s="199">
        <v>-8.33</v>
      </c>
      <c r="O421" s="208">
        <f t="shared" si="30"/>
        <v>-8.3949999999999996</v>
      </c>
    </row>
    <row r="422" spans="1:15" x14ac:dyDescent="0.25">
      <c r="A422" s="197">
        <v>2014.6219000000001</v>
      </c>
      <c r="B422" s="199">
        <v>399.27</v>
      </c>
      <c r="C422" s="199">
        <v>399.6</v>
      </c>
      <c r="D422" s="199">
        <v>398.13</v>
      </c>
      <c r="E422" s="199">
        <v>396.99</v>
      </c>
      <c r="F422" s="208">
        <f t="shared" si="34"/>
        <v>398.29500000000002</v>
      </c>
      <c r="G422" s="197">
        <f t="shared" si="33"/>
        <v>2014.6219000000001</v>
      </c>
      <c r="H422" s="210">
        <f t="shared" si="31"/>
        <v>-0.33000000000004093</v>
      </c>
      <c r="I422" s="210">
        <f t="shared" si="32"/>
        <v>0.60000000000000497</v>
      </c>
      <c r="J422" s="197">
        <v>2014.6219000000001</v>
      </c>
      <c r="K422" s="199">
        <v>-8.4</v>
      </c>
      <c r="L422" s="199">
        <v>-8.4600000000000009</v>
      </c>
      <c r="M422" s="199">
        <v>-8.34</v>
      </c>
      <c r="N422" s="199">
        <v>-8.33</v>
      </c>
      <c r="O422" s="208">
        <f t="shared" si="30"/>
        <v>-8.3949999999999996</v>
      </c>
    </row>
    <row r="423" spans="1:15" x14ac:dyDescent="0.25">
      <c r="A423" s="197">
        <v>2014.7067999999999</v>
      </c>
      <c r="B423" s="199">
        <v>399.42</v>
      </c>
      <c r="C423" s="199">
        <v>399.78</v>
      </c>
      <c r="D423" s="199">
        <v>398.26</v>
      </c>
      <c r="E423" s="199">
        <v>397.14</v>
      </c>
      <c r="F423" s="208">
        <f t="shared" si="34"/>
        <v>398.46</v>
      </c>
      <c r="G423" s="197">
        <f t="shared" si="33"/>
        <v>2014.7067999999999</v>
      </c>
      <c r="H423" s="210">
        <f t="shared" si="31"/>
        <v>-0.3599999999999568</v>
      </c>
      <c r="I423" s="210">
        <f t="shared" si="32"/>
        <v>0.80000000000000071</v>
      </c>
      <c r="J423" s="197">
        <v>2014.7067999999999</v>
      </c>
      <c r="K423" s="199">
        <v>-8.39</v>
      </c>
      <c r="L423" s="199">
        <v>-8.4700000000000006</v>
      </c>
      <c r="M423" s="199">
        <v>-8.35</v>
      </c>
      <c r="N423" s="199">
        <v>-8.33</v>
      </c>
      <c r="O423" s="208">
        <f t="shared" si="30"/>
        <v>-8.4</v>
      </c>
    </row>
    <row r="424" spans="1:15" x14ac:dyDescent="0.25">
      <c r="A424" s="197">
        <v>2014.789</v>
      </c>
      <c r="B424" s="199">
        <v>399.56</v>
      </c>
      <c r="C424" s="199">
        <v>399.95</v>
      </c>
      <c r="D424" s="199">
        <v>398.39</v>
      </c>
      <c r="E424" s="199">
        <v>397.28</v>
      </c>
      <c r="F424" s="208">
        <f t="shared" si="34"/>
        <v>398.61500000000001</v>
      </c>
      <c r="G424" s="197">
        <f t="shared" si="33"/>
        <v>2014.789</v>
      </c>
      <c r="H424" s="210">
        <f t="shared" si="31"/>
        <v>-0.38999999999998636</v>
      </c>
      <c r="I424" s="210">
        <f t="shared" si="32"/>
        <v>0.89999999999999858</v>
      </c>
      <c r="J424" s="197">
        <v>2014.789</v>
      </c>
      <c r="K424" s="199">
        <v>-8.39</v>
      </c>
      <c r="L424" s="199">
        <v>-8.48</v>
      </c>
      <c r="M424" s="199">
        <v>-8.35</v>
      </c>
      <c r="N424" s="199">
        <v>-8.33</v>
      </c>
      <c r="O424" s="208">
        <f t="shared" si="30"/>
        <v>-8.4050000000000011</v>
      </c>
    </row>
    <row r="425" spans="1:15" x14ac:dyDescent="0.25">
      <c r="A425" s="197">
        <v>2014.874</v>
      </c>
      <c r="B425" s="199">
        <v>399.72</v>
      </c>
      <c r="C425" s="199">
        <v>400.13</v>
      </c>
      <c r="D425" s="199">
        <v>398.55</v>
      </c>
      <c r="E425" s="199">
        <v>397.44</v>
      </c>
      <c r="F425" s="208">
        <f t="shared" si="34"/>
        <v>398.78499999999997</v>
      </c>
      <c r="G425" s="197">
        <f t="shared" si="33"/>
        <v>2014.874</v>
      </c>
      <c r="H425" s="210">
        <f t="shared" si="31"/>
        <v>-0.40999999999996817</v>
      </c>
      <c r="I425" s="210">
        <f t="shared" si="32"/>
        <v>0.80000000000000071</v>
      </c>
      <c r="J425" s="197">
        <v>2014.874</v>
      </c>
      <c r="K425" s="199">
        <v>-8.4</v>
      </c>
      <c r="L425" s="199">
        <v>-8.48</v>
      </c>
      <c r="M425" s="199">
        <v>-8.35</v>
      </c>
      <c r="N425" s="199">
        <v>-8.33</v>
      </c>
      <c r="O425" s="208">
        <f t="shared" si="30"/>
        <v>-8.4050000000000011</v>
      </c>
    </row>
    <row r="426" spans="1:15" x14ac:dyDescent="0.25">
      <c r="A426" s="197">
        <v>2014.9562000000001</v>
      </c>
      <c r="B426" s="199">
        <v>399.87</v>
      </c>
      <c r="C426" s="199">
        <v>400.3</v>
      </c>
      <c r="D426" s="199">
        <v>398.72</v>
      </c>
      <c r="E426" s="199">
        <v>397.59</v>
      </c>
      <c r="F426" s="208">
        <f t="shared" si="34"/>
        <v>398.94499999999999</v>
      </c>
      <c r="G426" s="197">
        <f t="shared" si="33"/>
        <v>2014.9562000000001</v>
      </c>
      <c r="H426" s="210">
        <f t="shared" si="31"/>
        <v>-0.43000000000000682</v>
      </c>
      <c r="I426" s="210">
        <f t="shared" si="32"/>
        <v>0.70000000000000284</v>
      </c>
      <c r="J426" s="197">
        <v>2014.9562000000001</v>
      </c>
      <c r="K426" s="199">
        <v>-8.41</v>
      </c>
      <c r="L426" s="199">
        <v>-8.48</v>
      </c>
      <c r="M426" s="199">
        <v>-8.35</v>
      </c>
      <c r="N426" s="199">
        <v>-8.33</v>
      </c>
      <c r="O426" s="208">
        <f t="shared" si="30"/>
        <v>-8.4050000000000011</v>
      </c>
    </row>
    <row r="427" spans="1:15" x14ac:dyDescent="0.25">
      <c r="A427" s="197">
        <v>2015.0410999999999</v>
      </c>
      <c r="B427" s="199">
        <v>400.03</v>
      </c>
      <c r="C427" s="199">
        <v>400.47</v>
      </c>
      <c r="D427" s="199">
        <v>398.9</v>
      </c>
      <c r="E427" s="199">
        <v>397.75</v>
      </c>
      <c r="F427" s="208">
        <f t="shared" si="34"/>
        <v>399.11</v>
      </c>
      <c r="G427" s="197">
        <f t="shared" si="33"/>
        <v>2015.0410999999999</v>
      </c>
      <c r="H427" s="210">
        <f t="shared" si="31"/>
        <v>-0.44000000000005457</v>
      </c>
      <c r="I427" s="210">
        <f t="shared" si="32"/>
        <v>0.60000000000000497</v>
      </c>
      <c r="J427" s="197">
        <v>2015.0410999999999</v>
      </c>
      <c r="K427" s="199">
        <v>-8.42</v>
      </c>
      <c r="L427" s="199">
        <v>-8.48</v>
      </c>
      <c r="M427" s="199">
        <v>-8.35</v>
      </c>
      <c r="N427" s="199">
        <v>-8.33</v>
      </c>
      <c r="O427" s="208">
        <f t="shared" si="30"/>
        <v>-8.4050000000000011</v>
      </c>
    </row>
    <row r="428" spans="1:15" x14ac:dyDescent="0.25">
      <c r="A428" s="197">
        <v>2015.126</v>
      </c>
      <c r="B428" s="199">
        <v>400.2</v>
      </c>
      <c r="C428" s="199">
        <v>400.64</v>
      </c>
      <c r="D428" s="199">
        <v>399.11</v>
      </c>
      <c r="E428" s="199">
        <v>397.93</v>
      </c>
      <c r="F428" s="208">
        <f t="shared" si="34"/>
        <v>399.28499999999997</v>
      </c>
      <c r="G428" s="197">
        <f t="shared" si="33"/>
        <v>2015.126</v>
      </c>
      <c r="H428" s="210">
        <f t="shared" si="31"/>
        <v>-0.43999999999999773</v>
      </c>
      <c r="I428" s="210">
        <f t="shared" si="32"/>
        <v>0.50000000000000711</v>
      </c>
      <c r="J428" s="197">
        <v>2015.126</v>
      </c>
      <c r="K428" s="199">
        <v>-8.43</v>
      </c>
      <c r="L428" s="199">
        <v>-8.48</v>
      </c>
      <c r="M428" s="199">
        <v>-8.35</v>
      </c>
      <c r="N428" s="199">
        <v>-8.34</v>
      </c>
      <c r="O428" s="208">
        <f t="shared" si="30"/>
        <v>-8.41</v>
      </c>
    </row>
    <row r="429" spans="1:15" x14ac:dyDescent="0.25">
      <c r="A429" s="197">
        <v>2015.2027</v>
      </c>
      <c r="B429" s="199">
        <v>400.35</v>
      </c>
      <c r="C429" s="199">
        <v>400.79</v>
      </c>
      <c r="D429" s="199">
        <v>399.31</v>
      </c>
      <c r="E429" s="199">
        <v>398.08</v>
      </c>
      <c r="F429" s="212">
        <f t="shared" si="34"/>
        <v>399.435</v>
      </c>
      <c r="G429" s="197">
        <f t="shared" si="33"/>
        <v>2015.2027</v>
      </c>
      <c r="H429" s="210">
        <f t="shared" si="31"/>
        <v>-0.43999999999999773</v>
      </c>
      <c r="I429" s="210">
        <f t="shared" si="32"/>
        <v>0.30000000000001137</v>
      </c>
      <c r="J429" s="197">
        <v>2015.2027</v>
      </c>
      <c r="K429" s="199">
        <v>-8.44</v>
      </c>
      <c r="L429" s="199">
        <v>-8.4700000000000006</v>
      </c>
      <c r="M429" s="199">
        <v>-8.35</v>
      </c>
      <c r="N429" s="199">
        <v>-8.34</v>
      </c>
      <c r="O429" s="208">
        <f t="shared" si="30"/>
        <v>-8.4050000000000011</v>
      </c>
    </row>
    <row r="430" spans="1:15" x14ac:dyDescent="0.25">
      <c r="A430" s="197">
        <v>2015.2877000000001</v>
      </c>
      <c r="B430" s="199">
        <v>400.54</v>
      </c>
      <c r="C430" s="199">
        <v>400.98</v>
      </c>
      <c r="D430" s="199">
        <v>399.56</v>
      </c>
      <c r="E430" s="199">
        <v>398.26</v>
      </c>
      <c r="F430" s="208">
        <f t="shared" si="34"/>
        <v>399.62</v>
      </c>
      <c r="G430" s="197">
        <f t="shared" si="33"/>
        <v>2015.2877000000001</v>
      </c>
      <c r="H430" s="210">
        <f t="shared" si="31"/>
        <v>-0.43999999999999773</v>
      </c>
      <c r="I430" s="210">
        <f t="shared" si="32"/>
        <v>0.30000000000001137</v>
      </c>
      <c r="J430" s="197">
        <v>2015.2877000000001</v>
      </c>
      <c r="K430" s="199">
        <v>-8.44</v>
      </c>
      <c r="L430" s="199">
        <v>-8.4700000000000006</v>
      </c>
      <c r="M430" s="199">
        <v>-8.35</v>
      </c>
      <c r="N430" s="199">
        <v>-8.34</v>
      </c>
      <c r="O430" s="208">
        <f t="shared" si="30"/>
        <v>-8.4050000000000011</v>
      </c>
    </row>
    <row r="431" spans="1:15" x14ac:dyDescent="0.25">
      <c r="A431" s="197">
        <v>2015.3698999999999</v>
      </c>
      <c r="B431" s="199">
        <v>400.72</v>
      </c>
      <c r="C431" s="199">
        <v>401.18</v>
      </c>
      <c r="D431" s="199">
        <v>399.82</v>
      </c>
      <c r="E431" s="199">
        <v>398.44</v>
      </c>
      <c r="F431" s="208">
        <f t="shared" si="34"/>
        <v>399.81</v>
      </c>
      <c r="G431" s="197">
        <f t="shared" si="33"/>
        <v>2015.3698999999999</v>
      </c>
      <c r="H431" s="210">
        <f t="shared" si="31"/>
        <v>-0.45999999999997954</v>
      </c>
      <c r="I431" s="210">
        <f t="shared" si="32"/>
        <v>0.40000000000000924</v>
      </c>
      <c r="J431" s="197">
        <v>2015.3698999999999</v>
      </c>
      <c r="K431" s="199">
        <v>-8.44</v>
      </c>
      <c r="L431" s="199">
        <v>-8.48</v>
      </c>
      <c r="M431" s="199">
        <v>-8.36</v>
      </c>
      <c r="N431" s="199">
        <v>-8.34</v>
      </c>
      <c r="O431" s="208">
        <f t="shared" si="30"/>
        <v>-8.41</v>
      </c>
    </row>
    <row r="432" spans="1:15" x14ac:dyDescent="0.25">
      <c r="A432" s="197">
        <v>2015.4548</v>
      </c>
      <c r="B432" s="199">
        <v>400.92</v>
      </c>
      <c r="C432" s="199">
        <v>401.37</v>
      </c>
      <c r="D432" s="199">
        <v>400.21</v>
      </c>
      <c r="E432" s="199">
        <v>398.54</v>
      </c>
      <c r="F432" s="208">
        <f t="shared" si="34"/>
        <v>399.95500000000004</v>
      </c>
      <c r="G432" s="197">
        <f t="shared" si="33"/>
        <v>2015.4548</v>
      </c>
      <c r="H432" s="210">
        <f t="shared" si="31"/>
        <v>-0.44999999999998863</v>
      </c>
      <c r="I432" s="210">
        <f t="shared" si="32"/>
        <v>0.50000000000000711</v>
      </c>
      <c r="J432" s="197">
        <v>2015.4548</v>
      </c>
      <c r="K432" s="199">
        <v>-8.44</v>
      </c>
      <c r="L432" s="199">
        <v>-8.49</v>
      </c>
      <c r="M432" s="199">
        <v>-8.41</v>
      </c>
      <c r="N432" s="199">
        <v>-8.35</v>
      </c>
      <c r="O432" s="208">
        <f t="shared" si="30"/>
        <v>-8.42</v>
      </c>
    </row>
    <row r="433" spans="1:15" x14ac:dyDescent="0.25">
      <c r="A433" s="197">
        <v>2015.537</v>
      </c>
      <c r="B433" s="199">
        <v>401.14</v>
      </c>
      <c r="C433" s="199">
        <v>401.61</v>
      </c>
      <c r="D433" s="199">
        <v>400.52</v>
      </c>
      <c r="E433" s="199">
        <v>398.76</v>
      </c>
      <c r="F433" s="208">
        <f t="shared" si="34"/>
        <v>400.185</v>
      </c>
      <c r="G433" s="197">
        <f t="shared" si="33"/>
        <v>2015.537</v>
      </c>
      <c r="H433" s="210">
        <f t="shared" si="31"/>
        <v>-0.47000000000002728</v>
      </c>
      <c r="I433" s="210">
        <f t="shared" si="32"/>
        <v>0.50000000000000711</v>
      </c>
      <c r="J433" s="197">
        <v>2015.537</v>
      </c>
      <c r="K433" s="199">
        <v>-8.44</v>
      </c>
      <c r="L433" s="199">
        <v>-8.49</v>
      </c>
      <c r="M433" s="199">
        <v>-8.43</v>
      </c>
      <c r="N433" s="199">
        <v>-8.35</v>
      </c>
      <c r="O433" s="208">
        <f t="shared" si="30"/>
        <v>-8.42</v>
      </c>
    </row>
    <row r="434" spans="1:15" x14ac:dyDescent="0.25">
      <c r="A434" s="197">
        <v>2015.6219000000001</v>
      </c>
      <c r="B434" s="199">
        <v>401.38</v>
      </c>
      <c r="C434" s="199">
        <v>401.86</v>
      </c>
      <c r="D434" s="199">
        <v>400.88</v>
      </c>
      <c r="E434" s="199">
        <v>399.01</v>
      </c>
      <c r="F434" s="208">
        <f t="shared" si="34"/>
        <v>400.435</v>
      </c>
      <c r="G434" s="197">
        <f t="shared" si="33"/>
        <v>2015.6219000000001</v>
      </c>
      <c r="H434" s="210">
        <f t="shared" si="31"/>
        <v>-0.48000000000001819</v>
      </c>
      <c r="I434" s="210">
        <f t="shared" si="32"/>
        <v>0.70000000000000284</v>
      </c>
      <c r="J434" s="197">
        <v>2015.6219000000001</v>
      </c>
      <c r="K434" s="199">
        <v>-8.44</v>
      </c>
      <c r="L434" s="199">
        <v>-8.51</v>
      </c>
      <c r="M434" s="199">
        <v>-8.44</v>
      </c>
      <c r="N434" s="199">
        <v>-8.36</v>
      </c>
      <c r="O434" s="208">
        <f t="shared" si="30"/>
        <v>-8.4349999999999987</v>
      </c>
    </row>
    <row r="435" spans="1:15" x14ac:dyDescent="0.25">
      <c r="A435" s="197">
        <v>2015.7067999999999</v>
      </c>
      <c r="B435" s="199">
        <v>401.65</v>
      </c>
      <c r="C435" s="199">
        <v>402.14</v>
      </c>
      <c r="D435" s="199">
        <v>401.25</v>
      </c>
      <c r="E435" s="199">
        <v>399.3</v>
      </c>
      <c r="F435" s="208">
        <f t="shared" si="34"/>
        <v>400.72</v>
      </c>
      <c r="G435" s="197">
        <f t="shared" si="33"/>
        <v>2015.7067999999999</v>
      </c>
      <c r="H435" s="210">
        <f t="shared" si="31"/>
        <v>-0.49000000000000909</v>
      </c>
      <c r="I435" s="210">
        <f t="shared" si="32"/>
        <v>0.70000000000000284</v>
      </c>
      <c r="J435" s="197">
        <v>2015.7067999999999</v>
      </c>
      <c r="K435" s="199">
        <v>-8.4499999999999993</v>
      </c>
      <c r="L435" s="199">
        <v>-8.52</v>
      </c>
      <c r="M435" s="199">
        <v>-8.4600000000000009</v>
      </c>
      <c r="N435" s="199">
        <v>-8.3699999999999992</v>
      </c>
      <c r="O435" s="208">
        <f t="shared" si="30"/>
        <v>-8.4450000000000003</v>
      </c>
    </row>
    <row r="436" spans="1:15" x14ac:dyDescent="0.25">
      <c r="A436" s="197">
        <v>2015.789</v>
      </c>
      <c r="B436" s="199">
        <v>401.94</v>
      </c>
      <c r="C436" s="199">
        <v>402.4</v>
      </c>
      <c r="D436" s="199">
        <v>401.63</v>
      </c>
      <c r="E436" s="199">
        <v>399.59</v>
      </c>
      <c r="F436" s="208">
        <f t="shared" si="34"/>
        <v>400.995</v>
      </c>
      <c r="G436" s="197">
        <f t="shared" si="33"/>
        <v>2015.789</v>
      </c>
      <c r="H436" s="210">
        <f t="shared" si="31"/>
        <v>-0.45999999999997954</v>
      </c>
      <c r="I436" s="210">
        <f t="shared" si="32"/>
        <v>0.69999999999998508</v>
      </c>
      <c r="J436" s="197">
        <v>2015.789</v>
      </c>
      <c r="K436" s="199">
        <v>-8.4600000000000009</v>
      </c>
      <c r="L436" s="199">
        <v>-8.5299999999999994</v>
      </c>
      <c r="M436" s="199">
        <v>-8.48</v>
      </c>
      <c r="N436" s="199">
        <v>-8.39</v>
      </c>
      <c r="O436" s="208">
        <f t="shared" si="30"/>
        <v>-8.4600000000000009</v>
      </c>
    </row>
    <row r="437" spans="1:15" x14ac:dyDescent="0.25">
      <c r="A437" s="197">
        <v>2015.874</v>
      </c>
      <c r="B437" s="199">
        <v>402.24</v>
      </c>
      <c r="C437" s="199">
        <v>402.73</v>
      </c>
      <c r="D437" s="199">
        <v>402.02</v>
      </c>
      <c r="E437" s="199">
        <v>399.92</v>
      </c>
      <c r="F437" s="208">
        <f t="shared" si="34"/>
        <v>401.32500000000005</v>
      </c>
      <c r="G437" s="197">
        <f t="shared" si="33"/>
        <v>2015.874</v>
      </c>
      <c r="H437" s="210">
        <f t="shared" si="31"/>
        <v>-0.49000000000000909</v>
      </c>
      <c r="I437" s="210">
        <f t="shared" si="32"/>
        <v>0.69999999999998508</v>
      </c>
      <c r="J437" s="197">
        <v>2015.874</v>
      </c>
      <c r="K437" s="199">
        <v>-8.4700000000000006</v>
      </c>
      <c r="L437" s="199">
        <v>-8.5399999999999991</v>
      </c>
      <c r="M437" s="199">
        <v>-8.4700000000000006</v>
      </c>
      <c r="N437" s="199">
        <v>-8.39</v>
      </c>
      <c r="O437" s="208">
        <f t="shared" si="30"/>
        <v>-8.4649999999999999</v>
      </c>
    </row>
    <row r="438" spans="1:15" x14ac:dyDescent="0.25">
      <c r="A438" s="197">
        <v>2015.9562000000001</v>
      </c>
      <c r="B438" s="199">
        <v>402.56</v>
      </c>
      <c r="C438" s="199">
        <v>403.04</v>
      </c>
      <c r="D438" s="199">
        <v>402.37</v>
      </c>
      <c r="E438" s="199">
        <v>400.22</v>
      </c>
      <c r="F438" s="208">
        <f t="shared" si="34"/>
        <v>401.63</v>
      </c>
      <c r="G438" s="197">
        <f t="shared" si="33"/>
        <v>2015.9562000000001</v>
      </c>
      <c r="H438" s="210">
        <f t="shared" si="31"/>
        <v>-0.48000000000001819</v>
      </c>
      <c r="I438" s="210">
        <f t="shared" si="32"/>
        <v>0.70000000000000284</v>
      </c>
      <c r="J438" s="197">
        <v>2015.9562000000001</v>
      </c>
      <c r="K438" s="199">
        <v>-8.48</v>
      </c>
      <c r="L438" s="199">
        <v>-8.5500000000000007</v>
      </c>
      <c r="M438" s="199">
        <v>-8.5</v>
      </c>
      <c r="N438" s="199">
        <v>-8.41</v>
      </c>
      <c r="O438" s="208">
        <f t="shared" si="30"/>
        <v>-8.48</v>
      </c>
    </row>
    <row r="439" spans="1:15" x14ac:dyDescent="0.25">
      <c r="A439" s="197">
        <v>2016.0409999999999</v>
      </c>
      <c r="B439" s="199">
        <v>402.71</v>
      </c>
      <c r="C439" s="199">
        <v>403.19</v>
      </c>
      <c r="D439" s="199">
        <v>402.53</v>
      </c>
      <c r="E439" s="199">
        <v>400.38</v>
      </c>
      <c r="F439" s="208">
        <f t="shared" si="34"/>
        <v>401.78499999999997</v>
      </c>
      <c r="G439" s="197">
        <f t="shared" si="33"/>
        <v>2016.0409999999999</v>
      </c>
      <c r="H439" s="210">
        <f t="shared" si="31"/>
        <v>-0.48000000000001819</v>
      </c>
      <c r="I439" s="210">
        <f t="shared" si="32"/>
        <v>0.70000000000000284</v>
      </c>
      <c r="J439" s="197">
        <v>2016.0409999999999</v>
      </c>
      <c r="K439" s="199">
        <v>-8.5</v>
      </c>
      <c r="L439" s="199">
        <v>-8.57</v>
      </c>
      <c r="M439" s="199">
        <v>-8.52</v>
      </c>
      <c r="N439" s="199">
        <v>-8.43</v>
      </c>
      <c r="O439" s="208">
        <f t="shared" si="30"/>
        <v>-8.5</v>
      </c>
    </row>
    <row r="440" spans="1:15" x14ac:dyDescent="0.25">
      <c r="A440" s="197">
        <v>2016.1257000000001</v>
      </c>
      <c r="B440" s="199">
        <v>403.02</v>
      </c>
      <c r="C440" s="199">
        <v>403.5</v>
      </c>
      <c r="D440" s="199">
        <v>402.78</v>
      </c>
      <c r="E440" s="199">
        <v>400.7</v>
      </c>
      <c r="F440" s="208">
        <f t="shared" si="34"/>
        <v>402.1</v>
      </c>
      <c r="G440" s="197">
        <f t="shared" si="33"/>
        <v>2016.1257000000001</v>
      </c>
      <c r="H440" s="210">
        <f t="shared" si="31"/>
        <v>-0.48000000000001819</v>
      </c>
      <c r="I440" s="210">
        <f t="shared" si="32"/>
        <v>0.60000000000000497</v>
      </c>
      <c r="J440" s="197">
        <v>2016.1257000000001</v>
      </c>
      <c r="K440" s="199">
        <v>-8.51</v>
      </c>
      <c r="L440" s="199">
        <v>-8.57</v>
      </c>
      <c r="M440" s="199">
        <v>-8.5399999999999991</v>
      </c>
      <c r="N440" s="199">
        <v>-8.44</v>
      </c>
      <c r="O440" s="208">
        <f t="shared" ref="O440:O498" si="35">0.5*(N440+L440)</f>
        <v>-8.504999999999999</v>
      </c>
    </row>
    <row r="441" spans="1:15" x14ac:dyDescent="0.25">
      <c r="A441" s="197">
        <v>2016.2049</v>
      </c>
      <c r="B441" s="199">
        <v>403.3</v>
      </c>
      <c r="C441" s="199">
        <v>403.77</v>
      </c>
      <c r="D441" s="199">
        <v>403.05</v>
      </c>
      <c r="E441" s="199">
        <v>401</v>
      </c>
      <c r="F441" s="212">
        <f t="shared" si="34"/>
        <v>402.38499999999999</v>
      </c>
      <c r="G441" s="197">
        <f t="shared" si="33"/>
        <v>2016.2049</v>
      </c>
      <c r="H441" s="210">
        <f t="shared" si="31"/>
        <v>-0.46999999999997044</v>
      </c>
      <c r="I441" s="210">
        <f t="shared" si="32"/>
        <v>0.60000000000000497</v>
      </c>
      <c r="J441" s="197">
        <v>2016.2049</v>
      </c>
      <c r="K441" s="199">
        <v>-8.52</v>
      </c>
      <c r="L441" s="199">
        <v>-8.58</v>
      </c>
      <c r="M441" s="199">
        <v>-8.56</v>
      </c>
      <c r="N441" s="199">
        <v>-8.4600000000000009</v>
      </c>
      <c r="O441" s="208">
        <f t="shared" si="35"/>
        <v>-8.52</v>
      </c>
    </row>
    <row r="442" spans="1:15" x14ac:dyDescent="0.25">
      <c r="A442" s="197">
        <v>2016.2896000000001</v>
      </c>
      <c r="B442" s="199">
        <v>403.57</v>
      </c>
      <c r="C442" s="199">
        <v>404.04</v>
      </c>
      <c r="D442" s="199">
        <v>403.32</v>
      </c>
      <c r="E442" s="199">
        <v>401.31</v>
      </c>
      <c r="F442" s="208">
        <f t="shared" si="34"/>
        <v>402.67500000000001</v>
      </c>
      <c r="G442" s="197">
        <f t="shared" si="33"/>
        <v>2016.2896000000001</v>
      </c>
      <c r="H442" s="210">
        <f t="shared" si="31"/>
        <v>-0.47000000000002728</v>
      </c>
      <c r="I442" s="210">
        <f t="shared" si="32"/>
        <v>0.50000000000000711</v>
      </c>
      <c r="J442" s="197">
        <v>2016.2896000000001</v>
      </c>
      <c r="K442" s="199">
        <v>-8.5299999999999994</v>
      </c>
      <c r="L442" s="199">
        <v>-8.58</v>
      </c>
      <c r="M442" s="199">
        <v>-8.56</v>
      </c>
      <c r="N442" s="199">
        <v>-8.4700000000000006</v>
      </c>
      <c r="O442" s="208">
        <f t="shared" si="35"/>
        <v>-8.5250000000000004</v>
      </c>
    </row>
    <row r="443" spans="1:15" x14ac:dyDescent="0.25">
      <c r="A443" s="197">
        <v>2016.3715999999999</v>
      </c>
      <c r="B443" s="199">
        <v>403.81</v>
      </c>
      <c r="C443" s="199">
        <v>404.27</v>
      </c>
      <c r="D443" s="199">
        <v>403.56</v>
      </c>
      <c r="E443" s="199">
        <v>401.61</v>
      </c>
      <c r="F443" s="208">
        <f t="shared" si="34"/>
        <v>402.94</v>
      </c>
      <c r="G443" s="197">
        <f t="shared" si="33"/>
        <v>2016.3715999999999</v>
      </c>
      <c r="H443" s="210">
        <f t="shared" si="31"/>
        <v>-0.45999999999997954</v>
      </c>
      <c r="I443" s="210">
        <f t="shared" si="32"/>
        <v>0.50000000000000711</v>
      </c>
      <c r="J443" s="197">
        <v>2016.3715999999999</v>
      </c>
      <c r="K443" s="199">
        <v>-8.5299999999999994</v>
      </c>
      <c r="L443" s="199">
        <v>-8.58</v>
      </c>
      <c r="M443" s="199">
        <v>-8.57</v>
      </c>
      <c r="N443" s="199">
        <v>-8.4700000000000006</v>
      </c>
      <c r="O443" s="208">
        <f t="shared" si="35"/>
        <v>-8.5250000000000004</v>
      </c>
    </row>
    <row r="444" spans="1:15" x14ac:dyDescent="0.25">
      <c r="A444" s="197">
        <v>2016.4563000000001</v>
      </c>
      <c r="B444" s="199">
        <v>404.04</v>
      </c>
      <c r="C444" s="199">
        <v>404.49</v>
      </c>
      <c r="D444" s="199">
        <v>403.81</v>
      </c>
      <c r="E444" s="199">
        <v>401.92</v>
      </c>
      <c r="F444" s="208">
        <f t="shared" si="34"/>
        <v>403.20500000000004</v>
      </c>
      <c r="G444" s="197">
        <f t="shared" si="33"/>
        <v>2016.4563000000001</v>
      </c>
      <c r="H444" s="210">
        <f t="shared" si="31"/>
        <v>-0.44999999999998863</v>
      </c>
      <c r="I444" s="210">
        <f t="shared" si="32"/>
        <v>0.60000000000000497</v>
      </c>
      <c r="J444" s="197">
        <v>2016.4563000000001</v>
      </c>
      <c r="K444" s="199">
        <v>-8.5299999999999994</v>
      </c>
      <c r="L444" s="199">
        <v>-8.59</v>
      </c>
      <c r="M444" s="199">
        <v>-8.57</v>
      </c>
      <c r="N444" s="199">
        <v>-8.48</v>
      </c>
      <c r="O444" s="208">
        <f t="shared" si="35"/>
        <v>-8.5350000000000001</v>
      </c>
    </row>
    <row r="445" spans="1:15" x14ac:dyDescent="0.25">
      <c r="A445" s="197">
        <v>2016.5382999999999</v>
      </c>
      <c r="B445" s="199">
        <v>404.25</v>
      </c>
      <c r="C445" s="199">
        <v>404.7</v>
      </c>
      <c r="D445" s="199">
        <v>404.03</v>
      </c>
      <c r="E445" s="199">
        <v>402.19</v>
      </c>
      <c r="F445" s="208">
        <f t="shared" si="34"/>
        <v>403.44499999999999</v>
      </c>
      <c r="G445" s="197">
        <f t="shared" si="33"/>
        <v>2016.5382999999999</v>
      </c>
      <c r="H445" s="210">
        <f t="shared" si="31"/>
        <v>-0.44999999999998863</v>
      </c>
      <c r="I445" s="210">
        <f t="shared" si="32"/>
        <v>0.70000000000000284</v>
      </c>
      <c r="J445" s="197">
        <v>2016.5382999999999</v>
      </c>
      <c r="K445" s="199">
        <v>-8.5299999999999994</v>
      </c>
      <c r="L445" s="199">
        <v>-8.6</v>
      </c>
      <c r="M445" s="199">
        <v>-8.56</v>
      </c>
      <c r="N445" s="199">
        <v>-8.48</v>
      </c>
      <c r="O445" s="208">
        <f t="shared" si="35"/>
        <v>-8.5399999999999991</v>
      </c>
    </row>
    <row r="446" spans="1:15" x14ac:dyDescent="0.25">
      <c r="A446" s="197">
        <v>2016.623</v>
      </c>
      <c r="B446" s="199">
        <v>404.46</v>
      </c>
      <c r="C446" s="199">
        <v>404.92</v>
      </c>
      <c r="D446" s="199">
        <v>404.25</v>
      </c>
      <c r="E446" s="199">
        <v>402.45</v>
      </c>
      <c r="F446" s="208">
        <f t="shared" si="34"/>
        <v>403.685</v>
      </c>
      <c r="G446" s="197">
        <f t="shared" si="33"/>
        <v>2016.623</v>
      </c>
      <c r="H446" s="210">
        <f t="shared" si="31"/>
        <v>-0.46000000000003638</v>
      </c>
      <c r="I446" s="210">
        <f t="shared" si="32"/>
        <v>0.89999999999999858</v>
      </c>
      <c r="J446" s="197">
        <v>2016.623</v>
      </c>
      <c r="K446" s="199">
        <v>-8.5299999999999994</v>
      </c>
      <c r="L446" s="199">
        <v>-8.6199999999999992</v>
      </c>
      <c r="M446" s="199">
        <v>-8.56</v>
      </c>
      <c r="N446" s="199">
        <v>-8.48</v>
      </c>
      <c r="O446" s="208">
        <f t="shared" si="35"/>
        <v>-8.5500000000000007</v>
      </c>
    </row>
    <row r="447" spans="1:15" x14ac:dyDescent="0.25">
      <c r="A447" s="197">
        <v>2016.7076999999999</v>
      </c>
      <c r="B447" s="199">
        <v>404.67</v>
      </c>
      <c r="C447" s="199">
        <v>405.15</v>
      </c>
      <c r="D447" s="199">
        <v>404.45</v>
      </c>
      <c r="E447" s="199">
        <v>402.68</v>
      </c>
      <c r="F447" s="208">
        <f t="shared" si="34"/>
        <v>403.91499999999996</v>
      </c>
      <c r="G447" s="197">
        <f t="shared" si="33"/>
        <v>2016.7076999999999</v>
      </c>
      <c r="H447" s="210">
        <f t="shared" si="31"/>
        <v>-0.47999999999996135</v>
      </c>
      <c r="I447" s="210">
        <f t="shared" si="32"/>
        <v>0.89999999999999858</v>
      </c>
      <c r="J447" s="197">
        <v>2016.7076999999999</v>
      </c>
      <c r="K447" s="199">
        <v>-8.5299999999999994</v>
      </c>
      <c r="L447" s="199">
        <v>-8.6199999999999992</v>
      </c>
      <c r="M447" s="199">
        <v>-8.56</v>
      </c>
      <c r="N447" s="199">
        <v>-8.48</v>
      </c>
      <c r="O447" s="208">
        <f t="shared" si="35"/>
        <v>-8.5500000000000007</v>
      </c>
    </row>
    <row r="448" spans="1:15" x14ac:dyDescent="0.25">
      <c r="A448" s="197">
        <v>2016.7896000000001</v>
      </c>
      <c r="B448" s="199">
        <v>404.89</v>
      </c>
      <c r="C448" s="199">
        <v>405.37</v>
      </c>
      <c r="D448" s="199">
        <v>404.64</v>
      </c>
      <c r="E448" s="199">
        <v>402.88</v>
      </c>
      <c r="F448" s="208">
        <f t="shared" si="34"/>
        <v>404.125</v>
      </c>
      <c r="G448" s="197">
        <f t="shared" si="33"/>
        <v>2016.7896000000001</v>
      </c>
      <c r="H448" s="210">
        <f t="shared" si="31"/>
        <v>-0.48000000000001819</v>
      </c>
      <c r="I448" s="210">
        <f t="shared" si="32"/>
        <v>1.0000000000000142</v>
      </c>
      <c r="J448" s="197">
        <v>2016.7896000000001</v>
      </c>
      <c r="K448" s="199">
        <v>-8.5299999999999994</v>
      </c>
      <c r="L448" s="199">
        <v>-8.6300000000000008</v>
      </c>
      <c r="M448" s="199">
        <v>-8.56</v>
      </c>
      <c r="N448" s="199">
        <v>-8.49</v>
      </c>
      <c r="O448" s="208">
        <f t="shared" si="35"/>
        <v>-8.56</v>
      </c>
    </row>
    <row r="449" spans="1:15" x14ac:dyDescent="0.25">
      <c r="A449" s="197">
        <v>2016.8742999999999</v>
      </c>
      <c r="B449" s="199">
        <v>405.12</v>
      </c>
      <c r="C449" s="199">
        <v>405.61</v>
      </c>
      <c r="D449" s="199">
        <v>404.83</v>
      </c>
      <c r="E449" s="199">
        <v>403.05</v>
      </c>
      <c r="F449" s="208">
        <f t="shared" si="34"/>
        <v>404.33000000000004</v>
      </c>
      <c r="G449" s="197">
        <f t="shared" si="33"/>
        <v>2016.8742999999999</v>
      </c>
      <c r="H449" s="210">
        <f t="shared" si="31"/>
        <v>-0.49000000000000909</v>
      </c>
      <c r="I449" s="210">
        <f t="shared" si="32"/>
        <v>1.0000000000000142</v>
      </c>
      <c r="J449" s="197">
        <v>2016.8742999999999</v>
      </c>
      <c r="K449" s="199">
        <v>-8.5299999999999994</v>
      </c>
      <c r="L449" s="199">
        <v>-8.6300000000000008</v>
      </c>
      <c r="M449" s="199">
        <v>-8.56</v>
      </c>
      <c r="N449" s="199">
        <v>-8.49</v>
      </c>
      <c r="O449" s="208">
        <f t="shared" si="35"/>
        <v>-8.56</v>
      </c>
    </row>
    <row r="450" spans="1:15" x14ac:dyDescent="0.25">
      <c r="A450" s="197">
        <v>2016.9563000000001</v>
      </c>
      <c r="B450" s="199">
        <v>405.35</v>
      </c>
      <c r="C450" s="199">
        <v>405.83</v>
      </c>
      <c r="D450" s="199">
        <v>405.01</v>
      </c>
      <c r="E450" s="199">
        <v>403.21</v>
      </c>
      <c r="F450" s="208">
        <f t="shared" si="34"/>
        <v>404.52</v>
      </c>
      <c r="G450" s="197">
        <f t="shared" si="33"/>
        <v>2016.9563000000001</v>
      </c>
      <c r="H450" s="210">
        <f t="shared" si="31"/>
        <v>-0.47999999999996135</v>
      </c>
      <c r="I450" s="210">
        <f t="shared" si="32"/>
        <v>1.0000000000000142</v>
      </c>
      <c r="J450" s="197">
        <v>2016.9563000000001</v>
      </c>
      <c r="K450" s="199">
        <v>-8.5299999999999994</v>
      </c>
      <c r="L450" s="199">
        <v>-8.6300000000000008</v>
      </c>
      <c r="M450" s="199">
        <v>-8.56</v>
      </c>
      <c r="N450" s="199">
        <v>-8.49</v>
      </c>
      <c r="O450" s="208">
        <f t="shared" si="35"/>
        <v>-8.56</v>
      </c>
    </row>
    <row r="451" spans="1:15" x14ac:dyDescent="0.25">
      <c r="A451" s="197">
        <v>2017.0410999999999</v>
      </c>
      <c r="B451" s="199">
        <v>405.58</v>
      </c>
      <c r="C451" s="199">
        <v>406.05</v>
      </c>
      <c r="D451" s="199">
        <v>405.18</v>
      </c>
      <c r="E451" s="199">
        <v>403.36</v>
      </c>
      <c r="F451" s="208">
        <f t="shared" si="34"/>
        <v>404.70500000000004</v>
      </c>
      <c r="G451" s="197">
        <f t="shared" si="33"/>
        <v>2017.0410999999999</v>
      </c>
      <c r="H451" s="210">
        <f t="shared" si="31"/>
        <v>-0.47000000000002728</v>
      </c>
      <c r="I451" s="210">
        <f t="shared" si="32"/>
        <v>0.89999999999999858</v>
      </c>
      <c r="J451" s="197">
        <v>2017.0410999999999</v>
      </c>
      <c r="K451" s="199">
        <v>-8.5299999999999994</v>
      </c>
      <c r="L451" s="199">
        <v>-8.6199999999999992</v>
      </c>
      <c r="M451" s="199">
        <v>-8.57</v>
      </c>
      <c r="N451" s="199">
        <v>-8.49</v>
      </c>
      <c r="O451" s="208">
        <f t="shared" si="35"/>
        <v>-8.5549999999999997</v>
      </c>
    </row>
    <row r="452" spans="1:15" x14ac:dyDescent="0.25">
      <c r="A452" s="197">
        <v>2017.126</v>
      </c>
      <c r="B452" s="199">
        <v>405.81</v>
      </c>
      <c r="C452" s="199">
        <v>406.26</v>
      </c>
      <c r="D452" s="199">
        <v>405.35</v>
      </c>
      <c r="E452" s="199">
        <v>403.51</v>
      </c>
      <c r="F452" s="208">
        <f t="shared" si="34"/>
        <v>404.88499999999999</v>
      </c>
      <c r="G452" s="197">
        <f t="shared" si="33"/>
        <v>2017.126</v>
      </c>
      <c r="H452" s="210">
        <f t="shared" si="31"/>
        <v>-0.44999999999998863</v>
      </c>
      <c r="I452" s="210">
        <f t="shared" si="32"/>
        <v>0.80000000000000071</v>
      </c>
      <c r="J452" s="197">
        <v>2017.126</v>
      </c>
      <c r="K452" s="199">
        <v>-8.5299999999999994</v>
      </c>
      <c r="L452" s="199">
        <v>-8.61</v>
      </c>
      <c r="M452" s="199">
        <v>-8.57</v>
      </c>
      <c r="N452" s="199">
        <v>-8.49</v>
      </c>
      <c r="O452" s="208">
        <f t="shared" si="35"/>
        <v>-8.5500000000000007</v>
      </c>
    </row>
    <row r="453" spans="1:15" x14ac:dyDescent="0.25">
      <c r="A453" s="197">
        <v>2017.2027</v>
      </c>
      <c r="B453" s="199">
        <v>406.01</v>
      </c>
      <c r="C453" s="199">
        <v>406.43</v>
      </c>
      <c r="D453" s="199">
        <v>405.5</v>
      </c>
      <c r="E453" s="199">
        <v>403.65</v>
      </c>
      <c r="F453" s="212">
        <f t="shared" si="34"/>
        <v>405.03999999999996</v>
      </c>
      <c r="G453" s="197">
        <f t="shared" si="33"/>
        <v>2017.2027</v>
      </c>
      <c r="H453" s="210">
        <f t="shared" si="31"/>
        <v>-0.42000000000001592</v>
      </c>
      <c r="I453" s="210">
        <f t="shared" si="32"/>
        <v>0.70000000000000284</v>
      </c>
      <c r="J453" s="197">
        <v>2017.2027</v>
      </c>
      <c r="K453" s="199">
        <v>-8.5299999999999994</v>
      </c>
      <c r="L453" s="199">
        <v>-8.6</v>
      </c>
      <c r="M453" s="199">
        <v>-8.58</v>
      </c>
      <c r="N453" s="199">
        <v>-8.49</v>
      </c>
      <c r="O453" s="208">
        <f t="shared" si="35"/>
        <v>-8.5449999999999999</v>
      </c>
    </row>
    <row r="454" spans="1:15" x14ac:dyDescent="0.25">
      <c r="A454" s="197">
        <v>2017.2877000000001</v>
      </c>
      <c r="B454" s="199">
        <v>406.23</v>
      </c>
      <c r="C454" s="199">
        <v>406.6</v>
      </c>
      <c r="D454" s="199">
        <v>405.66</v>
      </c>
      <c r="E454" s="199">
        <v>403.82</v>
      </c>
      <c r="F454" s="208">
        <f t="shared" si="34"/>
        <v>405.21000000000004</v>
      </c>
      <c r="G454" s="197">
        <f t="shared" si="33"/>
        <v>2017.2877000000001</v>
      </c>
      <c r="H454" s="210">
        <f t="shared" si="31"/>
        <v>-0.37000000000000455</v>
      </c>
      <c r="I454" s="210">
        <f t="shared" si="32"/>
        <v>0.60000000000000497</v>
      </c>
      <c r="J454" s="197">
        <v>2017.2877000000001</v>
      </c>
      <c r="K454" s="199">
        <v>-8.5399999999999991</v>
      </c>
      <c r="L454" s="199">
        <v>-8.6</v>
      </c>
      <c r="M454" s="199">
        <v>-8.59</v>
      </c>
      <c r="N454" s="199">
        <v>-8.48</v>
      </c>
      <c r="O454" s="208">
        <f t="shared" si="35"/>
        <v>-8.5399999999999991</v>
      </c>
    </row>
    <row r="455" spans="1:15" x14ac:dyDescent="0.25">
      <c r="A455" s="197">
        <v>2017.3698999999999</v>
      </c>
      <c r="B455" s="199">
        <v>406.42</v>
      </c>
      <c r="C455" s="199">
        <v>406.76</v>
      </c>
      <c r="D455" s="199">
        <v>405.81</v>
      </c>
      <c r="E455" s="199">
        <v>404</v>
      </c>
      <c r="F455" s="208">
        <f t="shared" si="34"/>
        <v>405.38</v>
      </c>
      <c r="G455" s="197">
        <f t="shared" si="33"/>
        <v>2017.3698999999999</v>
      </c>
      <c r="H455" s="210">
        <f t="shared" ref="H455:H498" si="36">B455-C455</f>
        <v>-0.33999999999997499</v>
      </c>
      <c r="I455" s="210">
        <f t="shared" ref="I455:I498" si="37">10*(K455-L455)</f>
        <v>0.50000000000000711</v>
      </c>
      <c r="J455" s="197">
        <v>2017.3698999999999</v>
      </c>
      <c r="K455" s="199">
        <v>-8.5399999999999991</v>
      </c>
      <c r="L455" s="199">
        <v>-8.59</v>
      </c>
      <c r="M455" s="199">
        <v>-8.59</v>
      </c>
      <c r="N455" s="199">
        <v>-8.48</v>
      </c>
      <c r="O455" s="208">
        <f t="shared" si="35"/>
        <v>-8.5350000000000001</v>
      </c>
    </row>
    <row r="456" spans="1:15" x14ac:dyDescent="0.25">
      <c r="A456" s="197">
        <v>2017.4548</v>
      </c>
      <c r="B456" s="199">
        <v>406.6</v>
      </c>
      <c r="C456" s="199">
        <v>406.93</v>
      </c>
      <c r="D456" s="199">
        <v>405.97</v>
      </c>
      <c r="E456" s="199">
        <v>404.19</v>
      </c>
      <c r="F456" s="208">
        <f t="shared" si="34"/>
        <v>405.56</v>
      </c>
      <c r="G456" s="197">
        <f t="shared" ref="G456:G498" si="38">J456</f>
        <v>2017.4548</v>
      </c>
      <c r="H456" s="210">
        <f t="shared" si="36"/>
        <v>-0.32999999999998408</v>
      </c>
      <c r="I456" s="210">
        <f t="shared" si="37"/>
        <v>0.39999999999999147</v>
      </c>
      <c r="J456" s="197">
        <v>2017.4548</v>
      </c>
      <c r="K456" s="199">
        <v>-8.5500000000000007</v>
      </c>
      <c r="L456" s="199">
        <v>-8.59</v>
      </c>
      <c r="M456" s="199">
        <v>-8.59</v>
      </c>
      <c r="N456" s="199">
        <v>-8.4700000000000006</v>
      </c>
      <c r="O456" s="208">
        <f t="shared" si="35"/>
        <v>-8.5300000000000011</v>
      </c>
    </row>
    <row r="457" spans="1:15" x14ac:dyDescent="0.25">
      <c r="A457" s="197">
        <v>2017.537</v>
      </c>
      <c r="B457" s="199">
        <v>406.76</v>
      </c>
      <c r="C457" s="199">
        <v>407.08</v>
      </c>
      <c r="D457" s="199">
        <v>406.12</v>
      </c>
      <c r="E457" s="199">
        <v>404.39</v>
      </c>
      <c r="F457" s="208">
        <f t="shared" si="34"/>
        <v>405.73500000000001</v>
      </c>
      <c r="G457" s="197">
        <f t="shared" si="38"/>
        <v>2017.537</v>
      </c>
      <c r="H457" s="210">
        <f t="shared" si="36"/>
        <v>-0.31999999999999318</v>
      </c>
      <c r="I457" s="210">
        <f t="shared" si="37"/>
        <v>0.39999999999999147</v>
      </c>
      <c r="J457" s="197">
        <v>2017.537</v>
      </c>
      <c r="K457" s="199">
        <v>-8.5500000000000007</v>
      </c>
      <c r="L457" s="199">
        <v>-8.59</v>
      </c>
      <c r="M457" s="199">
        <v>-8.58</v>
      </c>
      <c r="N457" s="199">
        <v>-8.4600000000000009</v>
      </c>
      <c r="O457" s="208">
        <f t="shared" si="35"/>
        <v>-8.5250000000000004</v>
      </c>
    </row>
    <row r="458" spans="1:15" x14ac:dyDescent="0.25">
      <c r="A458" s="197">
        <v>2017.6219000000001</v>
      </c>
      <c r="B458" s="199">
        <v>406.91</v>
      </c>
      <c r="C458" s="199">
        <v>407.23</v>
      </c>
      <c r="D458" s="199">
        <v>406.28</v>
      </c>
      <c r="E458" s="199">
        <v>404.61</v>
      </c>
      <c r="F458" s="208">
        <f t="shared" si="34"/>
        <v>405.92</v>
      </c>
      <c r="G458" s="197">
        <f t="shared" si="38"/>
        <v>2017.6219000000001</v>
      </c>
      <c r="H458" s="210">
        <f t="shared" si="36"/>
        <v>-0.31999999999999318</v>
      </c>
      <c r="I458" s="210">
        <f t="shared" si="37"/>
        <v>0.39999999999999147</v>
      </c>
      <c r="J458" s="197">
        <v>2017.6219000000001</v>
      </c>
      <c r="K458" s="199">
        <v>-8.5500000000000007</v>
      </c>
      <c r="L458" s="199">
        <v>-8.59</v>
      </c>
      <c r="M458" s="199">
        <v>-8.57</v>
      </c>
      <c r="N458" s="199">
        <v>-8.4499999999999993</v>
      </c>
      <c r="O458" s="208">
        <f t="shared" si="35"/>
        <v>-8.52</v>
      </c>
    </row>
    <row r="459" spans="1:15" x14ac:dyDescent="0.25">
      <c r="A459" s="197">
        <v>2017.7067999999999</v>
      </c>
      <c r="B459" s="199">
        <v>407.05</v>
      </c>
      <c r="C459" s="199">
        <v>407.4</v>
      </c>
      <c r="D459" s="199">
        <v>406.44</v>
      </c>
      <c r="E459" s="199">
        <v>404.84</v>
      </c>
      <c r="F459" s="208">
        <f t="shared" si="34"/>
        <v>406.12</v>
      </c>
      <c r="G459" s="197">
        <f t="shared" si="38"/>
        <v>2017.7067999999999</v>
      </c>
      <c r="H459" s="210">
        <f t="shared" si="36"/>
        <v>-0.34999999999996589</v>
      </c>
      <c r="I459" s="210">
        <f t="shared" si="37"/>
        <v>0.39999999999999147</v>
      </c>
      <c r="J459" s="197">
        <v>2017.7067999999999</v>
      </c>
      <c r="K459" s="199">
        <v>-8.5500000000000007</v>
      </c>
      <c r="L459" s="199">
        <v>-8.59</v>
      </c>
      <c r="M459" s="199">
        <v>-8.56</v>
      </c>
      <c r="N459" s="199">
        <v>-8.4499999999999993</v>
      </c>
      <c r="O459" s="208">
        <f t="shared" si="35"/>
        <v>-8.52</v>
      </c>
    </row>
    <row r="460" spans="1:15" x14ac:dyDescent="0.25">
      <c r="A460" s="197">
        <v>2017.789</v>
      </c>
      <c r="B460" s="199">
        <v>407.18</v>
      </c>
      <c r="C460" s="199">
        <v>407.56</v>
      </c>
      <c r="D460" s="199">
        <v>406.6</v>
      </c>
      <c r="E460" s="199">
        <v>405.07</v>
      </c>
      <c r="F460" s="208">
        <f t="shared" si="34"/>
        <v>406.315</v>
      </c>
      <c r="G460" s="197">
        <f t="shared" si="38"/>
        <v>2017.789</v>
      </c>
      <c r="H460" s="210">
        <f t="shared" si="36"/>
        <v>-0.37999999999999545</v>
      </c>
      <c r="I460" s="210">
        <f t="shared" si="37"/>
        <v>0.50000000000000711</v>
      </c>
      <c r="J460" s="197">
        <v>2017.789</v>
      </c>
      <c r="K460" s="199">
        <v>-8.5399999999999991</v>
      </c>
      <c r="L460" s="199">
        <v>-8.59</v>
      </c>
      <c r="M460" s="199">
        <v>-8.5500000000000007</v>
      </c>
      <c r="N460" s="199">
        <v>-8.4499999999999993</v>
      </c>
      <c r="O460" s="208">
        <f t="shared" si="35"/>
        <v>-8.52</v>
      </c>
    </row>
    <row r="461" spans="1:15" x14ac:dyDescent="0.25">
      <c r="A461" s="197">
        <v>2017.874</v>
      </c>
      <c r="B461" s="199">
        <v>407.3</v>
      </c>
      <c r="C461" s="199">
        <v>407.73</v>
      </c>
      <c r="D461" s="199">
        <v>406.76</v>
      </c>
      <c r="E461" s="199">
        <v>405.31</v>
      </c>
      <c r="F461" s="208">
        <f t="shared" si="34"/>
        <v>406.52</v>
      </c>
      <c r="G461" s="197">
        <f t="shared" si="38"/>
        <v>2017.874</v>
      </c>
      <c r="H461" s="210">
        <f t="shared" si="36"/>
        <v>-0.43000000000000682</v>
      </c>
      <c r="I461" s="210">
        <f t="shared" si="37"/>
        <v>0.50000000000000711</v>
      </c>
      <c r="J461" s="197">
        <v>2017.874</v>
      </c>
      <c r="K461" s="199">
        <v>-8.5399999999999991</v>
      </c>
      <c r="L461" s="199">
        <v>-8.59</v>
      </c>
      <c r="M461" s="199">
        <v>-8.5399999999999991</v>
      </c>
      <c r="N461" s="199">
        <v>-8.4499999999999993</v>
      </c>
      <c r="O461" s="208">
        <f t="shared" si="35"/>
        <v>-8.52</v>
      </c>
    </row>
    <row r="462" spans="1:15" x14ac:dyDescent="0.25">
      <c r="A462" s="197">
        <v>2017.9562000000001</v>
      </c>
      <c r="B462" s="199">
        <v>407.43</v>
      </c>
      <c r="C462" s="199">
        <v>407.9</v>
      </c>
      <c r="D462" s="199">
        <v>406.93</v>
      </c>
      <c r="E462" s="199">
        <v>405.55</v>
      </c>
      <c r="F462" s="208">
        <f t="shared" si="34"/>
        <v>406.72500000000002</v>
      </c>
      <c r="G462" s="197">
        <f t="shared" si="38"/>
        <v>2017.9562000000001</v>
      </c>
      <c r="H462" s="210">
        <f t="shared" si="36"/>
        <v>-0.46999999999997044</v>
      </c>
      <c r="I462" s="210">
        <f t="shared" si="37"/>
        <v>0.50000000000000711</v>
      </c>
      <c r="J462" s="197">
        <v>2017.9562000000001</v>
      </c>
      <c r="K462" s="199">
        <v>-8.5399999999999991</v>
      </c>
      <c r="L462" s="199">
        <v>-8.59</v>
      </c>
      <c r="M462" s="199">
        <v>-8.5299999999999994</v>
      </c>
      <c r="N462" s="199">
        <v>-8.4600000000000009</v>
      </c>
      <c r="O462" s="208">
        <f t="shared" si="35"/>
        <v>-8.5250000000000004</v>
      </c>
    </row>
    <row r="463" spans="1:15" x14ac:dyDescent="0.25">
      <c r="A463" s="197">
        <v>2018.0410999999999</v>
      </c>
      <c r="B463" s="199">
        <v>407.56</v>
      </c>
      <c r="C463" s="199">
        <v>408.08</v>
      </c>
      <c r="D463" s="199">
        <v>407.1</v>
      </c>
      <c r="E463" s="199">
        <v>405.79</v>
      </c>
      <c r="F463" s="208">
        <f t="shared" si="34"/>
        <v>406.935</v>
      </c>
      <c r="G463" s="197">
        <f t="shared" si="38"/>
        <v>2018.0410999999999</v>
      </c>
      <c r="H463" s="210">
        <f t="shared" si="36"/>
        <v>-0.51999999999998181</v>
      </c>
      <c r="I463" s="210">
        <f t="shared" si="37"/>
        <v>0.70000000000000284</v>
      </c>
      <c r="J463" s="197">
        <v>2018.0410999999999</v>
      </c>
      <c r="K463" s="199">
        <v>-8.5299999999999994</v>
      </c>
      <c r="L463" s="199">
        <v>-8.6</v>
      </c>
      <c r="M463" s="199">
        <v>-8.51</v>
      </c>
      <c r="N463" s="199">
        <v>-8.4600000000000009</v>
      </c>
      <c r="O463" s="208">
        <f t="shared" si="35"/>
        <v>-8.5300000000000011</v>
      </c>
    </row>
    <row r="464" spans="1:15" x14ac:dyDescent="0.25">
      <c r="A464" s="197">
        <v>2018.126</v>
      </c>
      <c r="B464" s="199">
        <v>407.71</v>
      </c>
      <c r="C464" s="199">
        <v>408.25</v>
      </c>
      <c r="D464" s="199">
        <v>407.29</v>
      </c>
      <c r="E464" s="199">
        <v>406.03</v>
      </c>
      <c r="F464" s="208">
        <f t="shared" si="34"/>
        <v>407.14</v>
      </c>
      <c r="G464" s="197">
        <f t="shared" si="38"/>
        <v>2018.126</v>
      </c>
      <c r="H464" s="210">
        <f t="shared" si="36"/>
        <v>-0.54000000000002046</v>
      </c>
      <c r="I464" s="210">
        <f t="shared" si="37"/>
        <v>0.70000000000000284</v>
      </c>
      <c r="J464" s="197">
        <v>2018.126</v>
      </c>
      <c r="K464" s="199">
        <v>-8.5299999999999994</v>
      </c>
      <c r="L464" s="199">
        <v>-8.6</v>
      </c>
      <c r="M464" s="199">
        <v>-8.5</v>
      </c>
      <c r="N464" s="199">
        <v>-8.4700000000000006</v>
      </c>
      <c r="O464" s="208">
        <f t="shared" si="35"/>
        <v>-8.5350000000000001</v>
      </c>
    </row>
    <row r="465" spans="1:15" x14ac:dyDescent="0.25">
      <c r="A465" s="197">
        <v>2018.2027</v>
      </c>
      <c r="B465" s="199">
        <v>407.85</v>
      </c>
      <c r="C465" s="199">
        <v>408.42</v>
      </c>
      <c r="D465" s="199">
        <v>407.46</v>
      </c>
      <c r="E465" s="199">
        <v>406.23</v>
      </c>
      <c r="F465" s="212">
        <f t="shared" si="34"/>
        <v>407.32500000000005</v>
      </c>
      <c r="G465" s="197">
        <f t="shared" si="38"/>
        <v>2018.2027</v>
      </c>
      <c r="H465" s="210">
        <f t="shared" si="36"/>
        <v>-0.56999999999999318</v>
      </c>
      <c r="I465" s="210">
        <f t="shared" si="37"/>
        <v>0.89999999999999858</v>
      </c>
      <c r="J465" s="197">
        <v>2018.2027</v>
      </c>
      <c r="K465" s="199">
        <v>-8.52</v>
      </c>
      <c r="L465" s="199">
        <v>-8.61</v>
      </c>
      <c r="M465" s="199">
        <v>-8.49</v>
      </c>
      <c r="N465" s="199">
        <v>-8.4700000000000006</v>
      </c>
      <c r="O465" s="208">
        <f t="shared" si="35"/>
        <v>-8.5399999999999991</v>
      </c>
    </row>
    <row r="466" spans="1:15" x14ac:dyDescent="0.25">
      <c r="A466" s="197">
        <v>2018.2877000000001</v>
      </c>
      <c r="B466" s="199">
        <v>408.03</v>
      </c>
      <c r="C466" s="199">
        <v>408.62</v>
      </c>
      <c r="D466" s="199">
        <v>407.66</v>
      </c>
      <c r="E466" s="199">
        <v>406.43</v>
      </c>
      <c r="F466" s="208">
        <f t="shared" si="34"/>
        <v>407.52499999999998</v>
      </c>
      <c r="G466" s="197">
        <f t="shared" si="38"/>
        <v>2018.2877000000001</v>
      </c>
      <c r="H466" s="210">
        <f t="shared" si="36"/>
        <v>-0.59000000000003183</v>
      </c>
      <c r="I466" s="210">
        <f t="shared" si="37"/>
        <v>0.89999999999999858</v>
      </c>
      <c r="J466" s="197">
        <v>2018.2877000000001</v>
      </c>
      <c r="K466" s="199">
        <v>-8.52</v>
      </c>
      <c r="L466" s="199">
        <v>-8.61</v>
      </c>
      <c r="M466" s="199">
        <v>-8.48</v>
      </c>
      <c r="N466" s="199">
        <v>-8.4700000000000006</v>
      </c>
      <c r="O466" s="208">
        <f t="shared" si="35"/>
        <v>-8.5399999999999991</v>
      </c>
    </row>
    <row r="467" spans="1:15" x14ac:dyDescent="0.25">
      <c r="A467" s="197">
        <v>2018.3698999999999</v>
      </c>
      <c r="B467" s="199">
        <v>408.23</v>
      </c>
      <c r="C467" s="199">
        <v>408.82</v>
      </c>
      <c r="D467" s="199">
        <v>407.86</v>
      </c>
      <c r="E467" s="199">
        <v>406.61</v>
      </c>
      <c r="F467" s="208">
        <f t="shared" si="34"/>
        <v>407.71500000000003</v>
      </c>
      <c r="G467" s="197">
        <f t="shared" si="38"/>
        <v>2018.3698999999999</v>
      </c>
      <c r="H467" s="210">
        <f t="shared" si="36"/>
        <v>-0.58999999999997499</v>
      </c>
      <c r="I467" s="210">
        <f t="shared" si="37"/>
        <v>0.89999999999999858</v>
      </c>
      <c r="J467" s="197">
        <v>2018.3698999999999</v>
      </c>
      <c r="K467" s="199">
        <v>-8.52</v>
      </c>
      <c r="L467" s="199">
        <v>-8.61</v>
      </c>
      <c r="M467" s="199">
        <v>-8.4700000000000006</v>
      </c>
      <c r="N467" s="199">
        <v>-8.48</v>
      </c>
      <c r="O467" s="208">
        <f t="shared" si="35"/>
        <v>-8.5449999999999999</v>
      </c>
    </row>
    <row r="468" spans="1:15" x14ac:dyDescent="0.25">
      <c r="A468" s="197">
        <v>2018.4548</v>
      </c>
      <c r="B468" s="199">
        <v>408.47</v>
      </c>
      <c r="C468" s="199">
        <v>409.02</v>
      </c>
      <c r="D468" s="199">
        <v>408.09</v>
      </c>
      <c r="E468" s="199">
        <v>406.78</v>
      </c>
      <c r="F468" s="208">
        <f t="shared" si="34"/>
        <v>407.9</v>
      </c>
      <c r="G468" s="197">
        <f t="shared" si="38"/>
        <v>2018.4548</v>
      </c>
      <c r="H468" s="210">
        <f t="shared" si="36"/>
        <v>-0.54999999999995453</v>
      </c>
      <c r="I468" s="210">
        <f t="shared" si="37"/>
        <v>0.80000000000000071</v>
      </c>
      <c r="J468" s="197">
        <v>2018.4548</v>
      </c>
      <c r="K468" s="199">
        <v>-8.5299999999999994</v>
      </c>
      <c r="L468" s="199">
        <v>-8.61</v>
      </c>
      <c r="M468" s="199">
        <v>-8.4600000000000009</v>
      </c>
      <c r="N468" s="199">
        <v>-8.48</v>
      </c>
      <c r="O468" s="208">
        <f t="shared" si="35"/>
        <v>-8.5449999999999999</v>
      </c>
    </row>
    <row r="469" spans="1:15" x14ac:dyDescent="0.25">
      <c r="A469" s="197">
        <v>2018.537</v>
      </c>
      <c r="B469" s="199">
        <v>408.73</v>
      </c>
      <c r="C469" s="199">
        <v>409.21</v>
      </c>
      <c r="D469" s="199">
        <v>408.31</v>
      </c>
      <c r="E469" s="199">
        <v>406.94</v>
      </c>
      <c r="F469" s="208">
        <f t="shared" si="34"/>
        <v>408.07499999999999</v>
      </c>
      <c r="G469" s="197">
        <f t="shared" si="38"/>
        <v>2018.537</v>
      </c>
      <c r="H469" s="210">
        <f t="shared" si="36"/>
        <v>-0.47999999999996135</v>
      </c>
      <c r="I469" s="210">
        <f t="shared" si="37"/>
        <v>0.70000000000000284</v>
      </c>
      <c r="J469" s="197">
        <v>2018.537</v>
      </c>
      <c r="K469" s="199">
        <v>-8.5399999999999991</v>
      </c>
      <c r="L469" s="199">
        <v>-8.61</v>
      </c>
      <c r="M469" s="199">
        <v>-8.4600000000000009</v>
      </c>
      <c r="N469" s="199">
        <v>-8.4700000000000006</v>
      </c>
      <c r="O469" s="208">
        <f t="shared" si="35"/>
        <v>-8.5399999999999991</v>
      </c>
    </row>
    <row r="470" spans="1:15" x14ac:dyDescent="0.25">
      <c r="A470" s="197">
        <v>2018.6219000000001</v>
      </c>
      <c r="B470" s="199">
        <v>409.01</v>
      </c>
      <c r="C470" s="199">
        <v>409.41</v>
      </c>
      <c r="D470" s="199">
        <v>408.56</v>
      </c>
      <c r="E470" s="199">
        <v>407.09</v>
      </c>
      <c r="F470" s="208">
        <f t="shared" si="34"/>
        <v>408.25</v>
      </c>
      <c r="G470" s="197">
        <f t="shared" si="38"/>
        <v>2018.6219000000001</v>
      </c>
      <c r="H470" s="210">
        <f t="shared" si="36"/>
        <v>-0.40000000000003411</v>
      </c>
      <c r="I470" s="210">
        <f t="shared" si="37"/>
        <v>0.49999999999998934</v>
      </c>
      <c r="J470" s="197">
        <v>2018.6219000000001</v>
      </c>
      <c r="K470" s="199">
        <v>-8.5500000000000007</v>
      </c>
      <c r="L470" s="199">
        <v>-8.6</v>
      </c>
      <c r="M470" s="199">
        <v>-8.4600000000000009</v>
      </c>
      <c r="N470" s="199">
        <v>-8.4700000000000006</v>
      </c>
      <c r="O470" s="208">
        <f t="shared" si="35"/>
        <v>-8.5350000000000001</v>
      </c>
    </row>
    <row r="471" spans="1:15" x14ac:dyDescent="0.25">
      <c r="A471" s="197">
        <v>2018.7067999999999</v>
      </c>
      <c r="B471" s="199">
        <v>409.3</v>
      </c>
      <c r="C471" s="199">
        <v>409.61</v>
      </c>
      <c r="D471" s="199">
        <v>408.82</v>
      </c>
      <c r="E471" s="199">
        <v>407.24</v>
      </c>
      <c r="F471" s="208">
        <f t="shared" si="34"/>
        <v>408.42500000000001</v>
      </c>
      <c r="G471" s="197">
        <f t="shared" si="38"/>
        <v>2018.7067999999999</v>
      </c>
      <c r="H471" s="210">
        <f t="shared" si="36"/>
        <v>-0.31000000000000227</v>
      </c>
      <c r="I471" s="210">
        <f t="shared" si="37"/>
        <v>0.39999999999999147</v>
      </c>
      <c r="J471" s="197">
        <v>2018.7067999999999</v>
      </c>
      <c r="K471" s="199">
        <v>-8.56</v>
      </c>
      <c r="L471" s="199">
        <v>-8.6</v>
      </c>
      <c r="M471" s="199">
        <v>-8.4600000000000009</v>
      </c>
      <c r="N471" s="199">
        <v>-8.4700000000000006</v>
      </c>
      <c r="O471" s="208">
        <f t="shared" si="35"/>
        <v>-8.5350000000000001</v>
      </c>
    </row>
    <row r="472" spans="1:15" x14ac:dyDescent="0.25">
      <c r="A472" s="197">
        <v>2018.789</v>
      </c>
      <c r="B472" s="199">
        <v>409.59</v>
      </c>
      <c r="C472" s="199">
        <v>409.8</v>
      </c>
      <c r="D472" s="199">
        <v>409.08</v>
      </c>
      <c r="E472" s="199">
        <v>407.39</v>
      </c>
      <c r="F472" s="208">
        <f t="shared" si="34"/>
        <v>408.59500000000003</v>
      </c>
      <c r="G472" s="197">
        <f t="shared" si="38"/>
        <v>2018.789</v>
      </c>
      <c r="H472" s="210">
        <f t="shared" si="36"/>
        <v>-0.21000000000003638</v>
      </c>
      <c r="I472" s="210">
        <f t="shared" si="37"/>
        <v>0.19999999999999574</v>
      </c>
      <c r="J472" s="197">
        <v>2018.789</v>
      </c>
      <c r="K472" s="199">
        <v>-8.57</v>
      </c>
      <c r="L472" s="199">
        <v>-8.59</v>
      </c>
      <c r="M472" s="199">
        <v>-8.4600000000000009</v>
      </c>
      <c r="N472" s="199">
        <v>-8.4600000000000009</v>
      </c>
      <c r="O472" s="208">
        <f t="shared" si="35"/>
        <v>-8.5250000000000004</v>
      </c>
    </row>
    <row r="473" spans="1:15" x14ac:dyDescent="0.25">
      <c r="A473" s="197">
        <v>2018.874</v>
      </c>
      <c r="B473" s="199">
        <v>409.89</v>
      </c>
      <c r="C473" s="199">
        <v>410</v>
      </c>
      <c r="D473" s="199">
        <v>409.36</v>
      </c>
      <c r="E473" s="199">
        <v>407.56</v>
      </c>
      <c r="F473" s="208">
        <f t="shared" si="34"/>
        <v>408.78</v>
      </c>
      <c r="G473" s="197">
        <f t="shared" si="38"/>
        <v>2018.874</v>
      </c>
      <c r="H473" s="210">
        <f t="shared" si="36"/>
        <v>-0.11000000000001364</v>
      </c>
      <c r="I473" s="210">
        <f t="shared" si="37"/>
        <v>9.9999999999997868E-2</v>
      </c>
      <c r="J473" s="197">
        <v>2018.874</v>
      </c>
      <c r="K473" s="199">
        <v>-8.58</v>
      </c>
      <c r="L473" s="199">
        <v>-8.59</v>
      </c>
      <c r="M473" s="199">
        <v>-8.4700000000000006</v>
      </c>
      <c r="N473" s="199">
        <v>-8.4499999999999993</v>
      </c>
      <c r="O473" s="208">
        <f t="shared" si="35"/>
        <v>-8.52</v>
      </c>
    </row>
    <row r="474" spans="1:15" x14ac:dyDescent="0.25">
      <c r="A474" s="197">
        <v>2018.9562000000001</v>
      </c>
      <c r="B474" s="199">
        <v>410.16</v>
      </c>
      <c r="C474" s="199">
        <v>410.2</v>
      </c>
      <c r="D474" s="199">
        <v>409.64</v>
      </c>
      <c r="E474" s="199">
        <v>407.73</v>
      </c>
      <c r="F474" s="208">
        <f t="shared" si="34"/>
        <v>408.96500000000003</v>
      </c>
      <c r="G474" s="197">
        <f t="shared" si="38"/>
        <v>2018.9562000000001</v>
      </c>
      <c r="H474" s="210">
        <f t="shared" si="36"/>
        <v>-3.999999999996362E-2</v>
      </c>
      <c r="I474" s="210">
        <f t="shared" si="37"/>
        <v>0</v>
      </c>
      <c r="J474" s="197">
        <v>2018.9562000000001</v>
      </c>
      <c r="K474" s="199">
        <v>-8.59</v>
      </c>
      <c r="L474" s="199">
        <v>-8.59</v>
      </c>
      <c r="M474" s="199">
        <v>-8.4700000000000006</v>
      </c>
      <c r="N474" s="199">
        <v>-8.44</v>
      </c>
      <c r="O474" s="208">
        <f t="shared" si="35"/>
        <v>-8.5150000000000006</v>
      </c>
    </row>
    <row r="475" spans="1:15" x14ac:dyDescent="0.25">
      <c r="A475" s="197">
        <v>2019.0410999999999</v>
      </c>
      <c r="B475" s="199">
        <v>410.43</v>
      </c>
      <c r="C475" s="199">
        <v>410.42</v>
      </c>
      <c r="D475" s="199">
        <v>409.93</v>
      </c>
      <c r="E475" s="199">
        <v>407.92</v>
      </c>
      <c r="F475" s="208">
        <f t="shared" ref="F475:F498" si="39">0.5*(C475+E475)</f>
        <v>409.17</v>
      </c>
      <c r="G475" s="197">
        <f t="shared" si="38"/>
        <v>2019.0410999999999</v>
      </c>
      <c r="H475" s="210">
        <f t="shared" si="36"/>
        <v>9.9999999999909051E-3</v>
      </c>
      <c r="I475" s="210">
        <f t="shared" si="37"/>
        <v>9.9999999999997868E-2</v>
      </c>
      <c r="J475" s="197">
        <v>2019.0410999999999</v>
      </c>
      <c r="K475" s="199">
        <v>-8.59</v>
      </c>
      <c r="L475" s="199">
        <v>-8.6</v>
      </c>
      <c r="M475" s="199">
        <v>-8.48</v>
      </c>
      <c r="N475" s="199">
        <v>-8.43</v>
      </c>
      <c r="O475" s="208">
        <f t="shared" si="35"/>
        <v>-8.5150000000000006</v>
      </c>
    </row>
    <row r="476" spans="1:15" x14ac:dyDescent="0.25">
      <c r="A476" s="197">
        <v>2019.126</v>
      </c>
      <c r="B476" s="199">
        <v>410.67</v>
      </c>
      <c r="C476" s="199">
        <v>410.65</v>
      </c>
      <c r="D476" s="199">
        <v>410.22</v>
      </c>
      <c r="E476" s="199">
        <v>408.13</v>
      </c>
      <c r="F476" s="208">
        <f t="shared" si="39"/>
        <v>409.39</v>
      </c>
      <c r="G476" s="197">
        <f t="shared" si="38"/>
        <v>2019.126</v>
      </c>
      <c r="H476" s="210">
        <f t="shared" si="36"/>
        <v>2.0000000000038654E-2</v>
      </c>
      <c r="I476" s="210">
        <f t="shared" si="37"/>
        <v>9.9999999999997868E-2</v>
      </c>
      <c r="J476" s="197">
        <v>2019.126</v>
      </c>
      <c r="K476" s="199">
        <v>-8.59</v>
      </c>
      <c r="L476" s="199">
        <v>-8.6</v>
      </c>
      <c r="M476" s="199">
        <v>-8.49</v>
      </c>
      <c r="N476" s="199">
        <v>-8.42</v>
      </c>
      <c r="O476" s="208">
        <f t="shared" si="35"/>
        <v>-8.51</v>
      </c>
    </row>
    <row r="477" spans="1:15" x14ac:dyDescent="0.25">
      <c r="A477" s="197">
        <v>2019.2027</v>
      </c>
      <c r="B477" s="199">
        <v>410.88</v>
      </c>
      <c r="C477" s="199">
        <v>410.87</v>
      </c>
      <c r="D477" s="199">
        <v>410.47</v>
      </c>
      <c r="E477" s="199">
        <v>408.33</v>
      </c>
      <c r="F477" s="212">
        <f t="shared" si="39"/>
        <v>409.6</v>
      </c>
      <c r="G477" s="197">
        <f t="shared" si="38"/>
        <v>2019.2027</v>
      </c>
      <c r="H477" s="210">
        <f t="shared" si="36"/>
        <v>9.9999999999909051E-3</v>
      </c>
      <c r="I477" s="210">
        <f t="shared" si="37"/>
        <v>0.19999999999999574</v>
      </c>
      <c r="J477" s="197">
        <v>2019.2027</v>
      </c>
      <c r="K477" s="199">
        <v>-8.59</v>
      </c>
      <c r="L477" s="199">
        <v>-8.61</v>
      </c>
      <c r="M477" s="199">
        <v>-8.5</v>
      </c>
      <c r="N477" s="199">
        <v>-8.42</v>
      </c>
      <c r="O477" s="208">
        <f t="shared" si="35"/>
        <v>-8.5150000000000006</v>
      </c>
    </row>
    <row r="478" spans="1:15" x14ac:dyDescent="0.25">
      <c r="A478" s="197">
        <v>2019.2877000000001</v>
      </c>
      <c r="B478" s="199">
        <v>411.09</v>
      </c>
      <c r="C478" s="199">
        <v>411.11</v>
      </c>
      <c r="D478" s="199">
        <v>410.75</v>
      </c>
      <c r="E478" s="199">
        <v>408.56</v>
      </c>
      <c r="F478" s="208">
        <f t="shared" si="39"/>
        <v>409.83500000000004</v>
      </c>
      <c r="G478" s="197">
        <f t="shared" si="38"/>
        <v>2019.2877000000001</v>
      </c>
      <c r="H478" s="210">
        <f t="shared" si="36"/>
        <v>-2.0000000000038654E-2</v>
      </c>
      <c r="I478" s="210">
        <f t="shared" si="37"/>
        <v>0.29999999999999361</v>
      </c>
      <c r="J478" s="197">
        <v>2019.2877000000001</v>
      </c>
      <c r="K478" s="199">
        <v>-8.58</v>
      </c>
      <c r="L478" s="199">
        <v>-8.61</v>
      </c>
      <c r="M478" s="199">
        <v>-8.51</v>
      </c>
      <c r="N478" s="199">
        <v>-8.42</v>
      </c>
      <c r="O478" s="208">
        <f t="shared" si="35"/>
        <v>-8.5150000000000006</v>
      </c>
    </row>
    <row r="479" spans="1:15" x14ac:dyDescent="0.25">
      <c r="A479" s="197">
        <v>2019.3698999999999</v>
      </c>
      <c r="B479" s="199">
        <v>411.28</v>
      </c>
      <c r="C479" s="199">
        <v>411.35</v>
      </c>
      <c r="D479" s="199">
        <v>411</v>
      </c>
      <c r="E479" s="199">
        <v>408.8</v>
      </c>
      <c r="F479" s="208">
        <f t="shared" si="39"/>
        <v>410.07500000000005</v>
      </c>
      <c r="G479" s="197">
        <f t="shared" si="38"/>
        <v>2019.3698999999999</v>
      </c>
      <c r="H479" s="210">
        <f t="shared" si="36"/>
        <v>-7.0000000000050022E-2</v>
      </c>
      <c r="I479" s="210">
        <f t="shared" si="37"/>
        <v>0.29999999999999361</v>
      </c>
      <c r="J479" s="197">
        <v>2019.3698999999999</v>
      </c>
      <c r="K479" s="199">
        <v>-8.58</v>
      </c>
      <c r="L479" s="199">
        <v>-8.61</v>
      </c>
      <c r="M479" s="199">
        <v>-8.5299999999999994</v>
      </c>
      <c r="N479" s="199">
        <v>-8.42</v>
      </c>
      <c r="O479" s="208">
        <f t="shared" si="35"/>
        <v>-8.5150000000000006</v>
      </c>
    </row>
    <row r="480" spans="1:15" x14ac:dyDescent="0.25">
      <c r="A480" s="197">
        <v>2019.4548</v>
      </c>
      <c r="B480" s="199">
        <v>411.48</v>
      </c>
      <c r="C480" s="199">
        <v>411.59</v>
      </c>
      <c r="D480" s="199">
        <v>411.25</v>
      </c>
      <c r="E480" s="199">
        <v>409.05</v>
      </c>
      <c r="F480" s="208">
        <f t="shared" si="39"/>
        <v>410.32</v>
      </c>
      <c r="G480" s="197">
        <f t="shared" si="38"/>
        <v>2019.4548</v>
      </c>
      <c r="H480" s="210">
        <f t="shared" si="36"/>
        <v>-0.1099999999999568</v>
      </c>
      <c r="I480" s="210">
        <f t="shared" si="37"/>
        <v>0.29999999999999361</v>
      </c>
      <c r="J480" s="197">
        <v>2019.4548</v>
      </c>
      <c r="K480" s="199">
        <v>-8.57</v>
      </c>
      <c r="L480" s="199">
        <v>-8.6</v>
      </c>
      <c r="M480" s="199">
        <v>-8.5399999999999991</v>
      </c>
      <c r="N480" s="199">
        <v>-8.42</v>
      </c>
      <c r="O480" s="208">
        <f t="shared" si="35"/>
        <v>-8.51</v>
      </c>
    </row>
    <row r="481" spans="1:15" x14ac:dyDescent="0.25">
      <c r="A481" s="197">
        <v>2019.537</v>
      </c>
      <c r="B481" s="199">
        <v>411.66</v>
      </c>
      <c r="C481" s="199">
        <v>411.81</v>
      </c>
      <c r="D481" s="199">
        <v>411.47</v>
      </c>
      <c r="E481" s="199">
        <v>409.29</v>
      </c>
      <c r="F481" s="208">
        <f t="shared" si="39"/>
        <v>410.55</v>
      </c>
      <c r="G481" s="197">
        <f t="shared" si="38"/>
        <v>2019.537</v>
      </c>
      <c r="H481" s="210">
        <f t="shared" si="36"/>
        <v>-0.14999999999997726</v>
      </c>
      <c r="I481" s="210">
        <f t="shared" si="37"/>
        <v>0.29999999999999361</v>
      </c>
      <c r="J481" s="197">
        <v>2019.537</v>
      </c>
      <c r="K481" s="199">
        <v>-8.57</v>
      </c>
      <c r="L481" s="199">
        <v>-8.6</v>
      </c>
      <c r="M481" s="199">
        <v>-8.5500000000000007</v>
      </c>
      <c r="N481" s="199">
        <v>-8.43</v>
      </c>
      <c r="O481" s="208">
        <f t="shared" si="35"/>
        <v>-8.5150000000000006</v>
      </c>
    </row>
    <row r="482" spans="1:15" x14ac:dyDescent="0.25">
      <c r="A482" s="197">
        <v>2019.6219000000001</v>
      </c>
      <c r="B482" s="199">
        <v>411.85</v>
      </c>
      <c r="C482" s="199">
        <v>412.02</v>
      </c>
      <c r="D482" s="199">
        <v>411.69</v>
      </c>
      <c r="E482" s="199">
        <v>409.55</v>
      </c>
      <c r="F482" s="208">
        <f t="shared" si="39"/>
        <v>410.78499999999997</v>
      </c>
      <c r="G482" s="197">
        <f t="shared" si="38"/>
        <v>2019.6219000000001</v>
      </c>
      <c r="H482" s="210">
        <f t="shared" si="36"/>
        <v>-0.16999999999995907</v>
      </c>
      <c r="I482" s="210">
        <f t="shared" si="37"/>
        <v>0.29999999999999361</v>
      </c>
      <c r="J482" s="197">
        <v>2019.6219000000001</v>
      </c>
      <c r="K482" s="199">
        <v>-8.57</v>
      </c>
      <c r="L482" s="199">
        <v>-8.6</v>
      </c>
      <c r="M482" s="199">
        <v>-8.5500000000000007</v>
      </c>
      <c r="N482" s="199">
        <v>-8.44</v>
      </c>
      <c r="O482" s="208">
        <f t="shared" si="35"/>
        <v>-8.52</v>
      </c>
    </row>
    <row r="483" spans="1:15" x14ac:dyDescent="0.25">
      <c r="A483" s="197">
        <v>2019.7067999999999</v>
      </c>
      <c r="B483" s="199">
        <v>412.03</v>
      </c>
      <c r="C483" s="199">
        <v>412.22</v>
      </c>
      <c r="D483" s="199">
        <v>411.88</v>
      </c>
      <c r="E483" s="199">
        <v>409.79</v>
      </c>
      <c r="F483" s="208">
        <f t="shared" si="39"/>
        <v>411.005</v>
      </c>
      <c r="G483" s="197">
        <f t="shared" si="38"/>
        <v>2019.7067999999999</v>
      </c>
      <c r="H483" s="210">
        <f t="shared" si="36"/>
        <v>-0.19000000000005457</v>
      </c>
      <c r="I483" s="210">
        <f t="shared" si="37"/>
        <v>0.19999999999999574</v>
      </c>
      <c r="J483" s="197">
        <v>2019.7067999999999</v>
      </c>
      <c r="K483" s="199">
        <v>-8.58</v>
      </c>
      <c r="L483" s="199">
        <v>-8.6</v>
      </c>
      <c r="M483" s="199">
        <v>-8.5500000000000007</v>
      </c>
      <c r="N483" s="199">
        <v>-8.4499999999999993</v>
      </c>
      <c r="O483" s="208">
        <f t="shared" si="35"/>
        <v>-8.5249999999999986</v>
      </c>
    </row>
    <row r="484" spans="1:15" x14ac:dyDescent="0.25">
      <c r="A484" s="197">
        <v>2019.789</v>
      </c>
      <c r="B484" s="199">
        <v>412.22</v>
      </c>
      <c r="C484" s="199">
        <v>412.41</v>
      </c>
      <c r="D484" s="199">
        <v>412.05</v>
      </c>
      <c r="E484" s="199">
        <v>410.03</v>
      </c>
      <c r="F484" s="208">
        <f t="shared" si="39"/>
        <v>411.22</v>
      </c>
      <c r="G484" s="197">
        <f t="shared" si="38"/>
        <v>2019.789</v>
      </c>
      <c r="H484" s="210">
        <f t="shared" si="36"/>
        <v>-0.18999999999999773</v>
      </c>
      <c r="I484" s="210">
        <f t="shared" si="37"/>
        <v>0.19999999999999574</v>
      </c>
      <c r="J484" s="197">
        <v>2019.789</v>
      </c>
      <c r="K484" s="199">
        <v>-8.58</v>
      </c>
      <c r="L484" s="199">
        <v>-8.6</v>
      </c>
      <c r="M484" s="199">
        <v>-8.5399999999999991</v>
      </c>
      <c r="N484" s="199">
        <v>-8.4600000000000009</v>
      </c>
      <c r="O484" s="208">
        <f t="shared" si="35"/>
        <v>-8.5300000000000011</v>
      </c>
    </row>
    <row r="485" spans="1:15" x14ac:dyDescent="0.25">
      <c r="A485" s="197">
        <v>2019.874</v>
      </c>
      <c r="B485" s="199">
        <v>412.42</v>
      </c>
      <c r="C485" s="199">
        <v>412.61</v>
      </c>
      <c r="D485" s="199">
        <v>412.21</v>
      </c>
      <c r="E485" s="199">
        <v>410.27</v>
      </c>
      <c r="F485" s="208">
        <f t="shared" si="39"/>
        <v>411.44</v>
      </c>
      <c r="G485" s="197">
        <f t="shared" si="38"/>
        <v>2019.874</v>
      </c>
      <c r="H485" s="210">
        <f t="shared" si="36"/>
        <v>-0.18999999999999773</v>
      </c>
      <c r="I485" s="210">
        <f t="shared" si="37"/>
        <v>0.19999999999999574</v>
      </c>
      <c r="J485" s="197">
        <v>2019.874</v>
      </c>
      <c r="K485" s="199">
        <v>-8.59</v>
      </c>
      <c r="L485" s="199">
        <v>-8.61</v>
      </c>
      <c r="M485" s="199">
        <v>-8.52</v>
      </c>
      <c r="N485" s="199">
        <v>-8.4700000000000006</v>
      </c>
      <c r="O485" s="208">
        <f t="shared" si="35"/>
        <v>-8.5399999999999991</v>
      </c>
    </row>
    <row r="486" spans="1:15" x14ac:dyDescent="0.25">
      <c r="A486" s="197">
        <v>2019.9562000000001</v>
      </c>
      <c r="B486" s="199">
        <v>412.61</v>
      </c>
      <c r="C486" s="199">
        <v>412.8</v>
      </c>
      <c r="D486" s="199">
        <v>412.35</v>
      </c>
      <c r="E486" s="199">
        <v>410.49</v>
      </c>
      <c r="F486" s="208">
        <f t="shared" si="39"/>
        <v>411.64499999999998</v>
      </c>
      <c r="G486" s="197">
        <f t="shared" si="38"/>
        <v>2019.9562000000001</v>
      </c>
      <c r="H486" s="210">
        <f t="shared" si="36"/>
        <v>-0.18999999999999773</v>
      </c>
      <c r="I486" s="210">
        <f t="shared" si="37"/>
        <v>0.29999999999999361</v>
      </c>
      <c r="J486" s="197">
        <v>2019.9562000000001</v>
      </c>
      <c r="K486" s="199">
        <v>-8.59</v>
      </c>
      <c r="L486" s="199">
        <v>-8.6199999999999992</v>
      </c>
      <c r="M486" s="199">
        <v>-8.51</v>
      </c>
      <c r="N486" s="199">
        <v>-8.48</v>
      </c>
      <c r="O486" s="208">
        <f t="shared" si="35"/>
        <v>-8.5500000000000007</v>
      </c>
    </row>
    <row r="487" spans="1:15" x14ac:dyDescent="0.25">
      <c r="A487" s="197">
        <v>2020.0409999999999</v>
      </c>
      <c r="B487" s="199">
        <v>412.82</v>
      </c>
      <c r="C487" s="199">
        <v>412.99</v>
      </c>
      <c r="D487" s="199">
        <v>412.5</v>
      </c>
      <c r="E487" s="199">
        <v>410.72</v>
      </c>
      <c r="F487" s="208">
        <f t="shared" si="39"/>
        <v>411.85500000000002</v>
      </c>
      <c r="G487" s="197">
        <f t="shared" si="38"/>
        <v>2020.0409999999999</v>
      </c>
      <c r="H487" s="210">
        <f t="shared" si="36"/>
        <v>-0.17000000000001592</v>
      </c>
      <c r="I487" s="210">
        <f t="shared" si="37"/>
        <v>0.29999999999999361</v>
      </c>
      <c r="J487" s="197">
        <v>2020.0409999999999</v>
      </c>
      <c r="K487" s="199">
        <v>-8.59</v>
      </c>
      <c r="L487" s="199">
        <v>-8.6199999999999992</v>
      </c>
      <c r="M487" s="199">
        <v>-8.49</v>
      </c>
      <c r="N487" s="199">
        <v>-8.48</v>
      </c>
      <c r="O487" s="208">
        <f t="shared" si="35"/>
        <v>-8.5500000000000007</v>
      </c>
    </row>
    <row r="488" spans="1:15" x14ac:dyDescent="0.25">
      <c r="A488" s="197">
        <v>2020.1257000000001</v>
      </c>
      <c r="B488" s="199">
        <v>413.02</v>
      </c>
      <c r="C488" s="199">
        <v>413.19</v>
      </c>
      <c r="D488" s="199">
        <v>412.63</v>
      </c>
      <c r="E488" s="199">
        <v>410.94</v>
      </c>
      <c r="F488" s="208">
        <f t="shared" si="39"/>
        <v>412.065</v>
      </c>
      <c r="G488" s="197">
        <f t="shared" si="38"/>
        <v>2020.1257000000001</v>
      </c>
      <c r="H488" s="210">
        <f t="shared" si="36"/>
        <v>-0.17000000000001592</v>
      </c>
      <c r="I488" s="210">
        <f t="shared" si="37"/>
        <v>0.29999999999999361</v>
      </c>
      <c r="J488" s="197">
        <v>2020.1257000000001</v>
      </c>
      <c r="K488" s="199">
        <v>-8.59</v>
      </c>
      <c r="L488" s="199">
        <v>-8.6199999999999992</v>
      </c>
      <c r="M488" s="199">
        <v>-8.48</v>
      </c>
      <c r="N488" s="199">
        <v>-8.49</v>
      </c>
      <c r="O488" s="208">
        <f t="shared" si="35"/>
        <v>-8.5549999999999997</v>
      </c>
    </row>
    <row r="489" spans="1:15" x14ac:dyDescent="0.25">
      <c r="A489" s="197">
        <v>2020.2049</v>
      </c>
      <c r="B489" s="199">
        <v>413.22</v>
      </c>
      <c r="C489" s="199">
        <v>413.38</v>
      </c>
      <c r="D489" s="199">
        <v>412.76</v>
      </c>
      <c r="E489" s="199">
        <v>411.13</v>
      </c>
      <c r="F489" s="212">
        <f t="shared" si="39"/>
        <v>412.255</v>
      </c>
      <c r="G489" s="197">
        <f t="shared" si="38"/>
        <v>2020.2049</v>
      </c>
      <c r="H489" s="210">
        <f t="shared" si="36"/>
        <v>-0.15999999999996817</v>
      </c>
      <c r="I489" s="210">
        <f t="shared" si="37"/>
        <v>0.19999999999999574</v>
      </c>
      <c r="J489" s="197">
        <v>2020.2049</v>
      </c>
      <c r="K489" s="199">
        <v>-8.59</v>
      </c>
      <c r="L489" s="199">
        <v>-8.61</v>
      </c>
      <c r="M489" s="199">
        <v>-8.4600000000000009</v>
      </c>
      <c r="N489" s="199">
        <v>-8.49</v>
      </c>
      <c r="O489" s="208">
        <f t="shared" si="35"/>
        <v>-8.5500000000000007</v>
      </c>
    </row>
    <row r="490" spans="1:15" x14ac:dyDescent="0.25">
      <c r="A490" s="197">
        <v>2020.2896000000001</v>
      </c>
      <c r="B490" s="199">
        <v>413.44</v>
      </c>
      <c r="C490" s="199">
        <v>413.59</v>
      </c>
      <c r="D490" s="199">
        <v>412.9</v>
      </c>
      <c r="E490" s="199">
        <v>411.35</v>
      </c>
      <c r="F490" s="208">
        <f t="shared" si="39"/>
        <v>412.47</v>
      </c>
      <c r="G490" s="197">
        <f t="shared" si="38"/>
        <v>2020.2896000000001</v>
      </c>
      <c r="H490" s="210">
        <f t="shared" si="36"/>
        <v>-0.14999999999997726</v>
      </c>
      <c r="I490" s="210">
        <f t="shared" si="37"/>
        <v>0.29999999999999361</v>
      </c>
      <c r="J490" s="197">
        <v>2020.2896000000001</v>
      </c>
      <c r="K490" s="199">
        <v>-8.58</v>
      </c>
      <c r="L490" s="199">
        <v>-8.61</v>
      </c>
      <c r="M490" s="199">
        <v>-8.44</v>
      </c>
      <c r="N490" s="199">
        <v>-8.5</v>
      </c>
      <c r="O490" s="208">
        <f t="shared" si="35"/>
        <v>-8.5549999999999997</v>
      </c>
    </row>
    <row r="491" spans="1:15" x14ac:dyDescent="0.25">
      <c r="A491" s="197">
        <v>2020.3715999999999</v>
      </c>
      <c r="B491" s="199">
        <v>413.67</v>
      </c>
      <c r="C491" s="199">
        <v>413.82</v>
      </c>
      <c r="D491" s="199">
        <v>413.04</v>
      </c>
      <c r="E491" s="199">
        <v>411.55</v>
      </c>
      <c r="F491" s="208">
        <f t="shared" si="39"/>
        <v>412.685</v>
      </c>
      <c r="G491" s="197">
        <f t="shared" si="38"/>
        <v>2020.3715999999999</v>
      </c>
      <c r="H491" s="210">
        <f t="shared" si="36"/>
        <v>-0.14999999999997726</v>
      </c>
      <c r="I491" s="210">
        <f t="shared" si="37"/>
        <v>0.19999999999999574</v>
      </c>
      <c r="J491" s="197">
        <v>2020.3715999999999</v>
      </c>
      <c r="K491" s="199">
        <v>-8.58</v>
      </c>
      <c r="L491" s="199">
        <v>-8.6</v>
      </c>
      <c r="M491" s="199">
        <v>-8.43</v>
      </c>
      <c r="N491" s="199">
        <v>-8.5</v>
      </c>
      <c r="O491" s="208">
        <f t="shared" si="35"/>
        <v>-8.5500000000000007</v>
      </c>
    </row>
    <row r="492" spans="1:15" x14ac:dyDescent="0.25">
      <c r="A492" s="197">
        <v>2020.4563000000001</v>
      </c>
      <c r="B492" s="199">
        <v>413.9</v>
      </c>
      <c r="C492" s="199">
        <v>414.07</v>
      </c>
      <c r="D492" s="199">
        <v>413.18</v>
      </c>
      <c r="E492" s="199">
        <v>411.76</v>
      </c>
      <c r="F492" s="208">
        <f t="shared" si="39"/>
        <v>412.91499999999996</v>
      </c>
      <c r="G492" s="197">
        <f t="shared" si="38"/>
        <v>2020.4563000000001</v>
      </c>
      <c r="H492" s="210">
        <f t="shared" si="36"/>
        <v>-0.17000000000001592</v>
      </c>
      <c r="I492" s="210">
        <f t="shared" si="37"/>
        <v>9.9999999999997868E-2</v>
      </c>
      <c r="J492" s="197">
        <v>2020.4563000000001</v>
      </c>
      <c r="K492" s="199">
        <v>-8.58</v>
      </c>
      <c r="L492" s="199">
        <v>-8.59</v>
      </c>
      <c r="M492" s="199">
        <v>-8.41</v>
      </c>
      <c r="N492" s="199">
        <v>-8.51</v>
      </c>
      <c r="O492" s="208">
        <f t="shared" si="35"/>
        <v>-8.5500000000000007</v>
      </c>
    </row>
    <row r="493" spans="1:15" x14ac:dyDescent="0.25">
      <c r="A493" s="197">
        <v>2020.5382999999999</v>
      </c>
      <c r="B493" s="199">
        <v>414.12</v>
      </c>
      <c r="C493" s="199">
        <v>414.34</v>
      </c>
      <c r="D493" s="199">
        <v>413.31</v>
      </c>
      <c r="E493" s="199">
        <v>411.96</v>
      </c>
      <c r="F493" s="208">
        <f t="shared" si="39"/>
        <v>413.15</v>
      </c>
      <c r="G493" s="197">
        <f t="shared" si="38"/>
        <v>2020.5382999999999</v>
      </c>
      <c r="H493" s="210">
        <f t="shared" si="36"/>
        <v>-0.21999999999997044</v>
      </c>
      <c r="I493" s="210">
        <f t="shared" si="37"/>
        <v>9.9999999999997868E-2</v>
      </c>
      <c r="J493" s="197">
        <v>2020.5382999999999</v>
      </c>
      <c r="K493" s="199">
        <v>-8.58</v>
      </c>
      <c r="L493" s="199">
        <v>-8.59</v>
      </c>
      <c r="M493" s="199">
        <v>-8.4</v>
      </c>
      <c r="N493" s="199">
        <v>-8.51</v>
      </c>
      <c r="O493" s="208">
        <f t="shared" si="35"/>
        <v>-8.5500000000000007</v>
      </c>
    </row>
    <row r="494" spans="1:15" x14ac:dyDescent="0.25">
      <c r="A494" s="197">
        <v>2020.623</v>
      </c>
      <c r="B494" s="199">
        <v>414.34</v>
      </c>
      <c r="C494" s="199">
        <v>414.63</v>
      </c>
      <c r="D494" s="199">
        <v>413.45</v>
      </c>
      <c r="E494" s="199">
        <v>412.18</v>
      </c>
      <c r="F494" s="208">
        <f t="shared" si="39"/>
        <v>413.40499999999997</v>
      </c>
      <c r="G494" s="197">
        <f t="shared" si="38"/>
        <v>2020.623</v>
      </c>
      <c r="H494" s="210">
        <f t="shared" si="36"/>
        <v>-0.29000000000002046</v>
      </c>
      <c r="I494" s="210">
        <f t="shared" si="37"/>
        <v>0</v>
      </c>
      <c r="J494" s="197">
        <v>2020.623</v>
      </c>
      <c r="K494" s="199">
        <v>-8.58</v>
      </c>
      <c r="L494" s="199">
        <v>-8.58</v>
      </c>
      <c r="M494" s="199">
        <v>-8.3800000000000008</v>
      </c>
      <c r="N494" s="199">
        <v>-8.52</v>
      </c>
      <c r="O494" s="208">
        <f t="shared" si="35"/>
        <v>-8.5500000000000007</v>
      </c>
    </row>
    <row r="495" spans="1:15" x14ac:dyDescent="0.25">
      <c r="A495" s="197">
        <v>2020.7076999999999</v>
      </c>
      <c r="B495" s="199">
        <v>414.54</v>
      </c>
      <c r="C495" s="199">
        <v>414.94</v>
      </c>
      <c r="D495" s="199">
        <v>413.59</v>
      </c>
      <c r="E495" s="199">
        <v>412.41</v>
      </c>
      <c r="F495" s="208">
        <f t="shared" si="39"/>
        <v>413.67500000000001</v>
      </c>
      <c r="G495" s="197">
        <f t="shared" si="38"/>
        <v>2020.7076999999999</v>
      </c>
      <c r="H495" s="210">
        <f t="shared" si="36"/>
        <v>-0.39999999999997726</v>
      </c>
      <c r="I495" s="210">
        <f t="shared" si="37"/>
        <v>-9.9999999999997868E-2</v>
      </c>
      <c r="J495" s="197">
        <v>2020.7076999999999</v>
      </c>
      <c r="K495" s="199">
        <v>-8.58</v>
      </c>
      <c r="L495" s="199">
        <v>-8.57</v>
      </c>
      <c r="M495" s="199">
        <v>-8.3699999999999992</v>
      </c>
      <c r="N495" s="199">
        <v>-8.5299999999999994</v>
      </c>
      <c r="O495" s="208">
        <f t="shared" si="35"/>
        <v>-8.5500000000000007</v>
      </c>
    </row>
    <row r="496" spans="1:15" x14ac:dyDescent="0.25">
      <c r="A496" s="197">
        <v>2020.7896000000001</v>
      </c>
      <c r="B496" s="199">
        <v>414.71</v>
      </c>
      <c r="C496" s="199">
        <v>415.24</v>
      </c>
      <c r="D496" s="199">
        <v>413.72</v>
      </c>
      <c r="E496" s="199">
        <v>412.65</v>
      </c>
      <c r="F496" s="208">
        <f t="shared" si="39"/>
        <v>413.94499999999999</v>
      </c>
      <c r="G496" s="197">
        <f t="shared" si="38"/>
        <v>2020.7896000000001</v>
      </c>
      <c r="H496" s="210">
        <f t="shared" si="36"/>
        <v>-0.53000000000002956</v>
      </c>
      <c r="I496" s="210">
        <f t="shared" si="37"/>
        <v>0</v>
      </c>
      <c r="J496" s="197">
        <v>2020.7896000000001</v>
      </c>
      <c r="K496" s="199">
        <v>-8.57</v>
      </c>
      <c r="L496" s="199">
        <v>-8.57</v>
      </c>
      <c r="M496" s="199">
        <v>-8.35</v>
      </c>
      <c r="N496" s="199">
        <v>-8.5399999999999991</v>
      </c>
      <c r="O496" s="208">
        <f t="shared" si="35"/>
        <v>-8.5549999999999997</v>
      </c>
    </row>
    <row r="497" spans="1:17" x14ac:dyDescent="0.25">
      <c r="A497" s="197">
        <v>2020.8742999999999</v>
      </c>
      <c r="B497" s="199">
        <v>414.88</v>
      </c>
      <c r="C497" s="199">
        <v>415.55</v>
      </c>
      <c r="D497" s="199">
        <v>413.86</v>
      </c>
      <c r="E497" s="199">
        <v>412.89</v>
      </c>
      <c r="F497" s="208">
        <f t="shared" si="39"/>
        <v>414.22</v>
      </c>
      <c r="G497" s="197">
        <f t="shared" si="38"/>
        <v>2020.8742999999999</v>
      </c>
      <c r="H497" s="210">
        <f t="shared" si="36"/>
        <v>-0.67000000000001592</v>
      </c>
      <c r="I497" s="210">
        <f t="shared" si="37"/>
        <v>-9.9999999999997868E-2</v>
      </c>
      <c r="J497" s="197">
        <v>2020.8742999999999</v>
      </c>
      <c r="K497" s="199">
        <v>-8.57</v>
      </c>
      <c r="L497" s="199">
        <v>-8.56</v>
      </c>
      <c r="M497" s="199">
        <v>-8.33</v>
      </c>
      <c r="N497" s="199">
        <v>-8.5399999999999991</v>
      </c>
      <c r="O497" s="208">
        <f t="shared" si="35"/>
        <v>-8.5500000000000007</v>
      </c>
    </row>
    <row r="498" spans="1:17" x14ac:dyDescent="0.25">
      <c r="A498" s="197">
        <v>2020.9563000000001</v>
      </c>
      <c r="B498" s="199">
        <v>415.04</v>
      </c>
      <c r="C498" s="199">
        <v>415.85</v>
      </c>
      <c r="D498" s="199">
        <v>414</v>
      </c>
      <c r="E498" s="199">
        <v>413.14</v>
      </c>
      <c r="F498" s="208">
        <f t="shared" si="39"/>
        <v>414.495</v>
      </c>
      <c r="G498" s="197">
        <f t="shared" si="38"/>
        <v>2020.9563000000001</v>
      </c>
      <c r="H498" s="210">
        <f t="shared" si="36"/>
        <v>-0.81000000000000227</v>
      </c>
      <c r="I498" s="210">
        <f t="shared" si="37"/>
        <v>-0.19999999999999574</v>
      </c>
      <c r="J498" s="197">
        <v>2020.9563000000001</v>
      </c>
      <c r="K498" s="199">
        <v>-8.57</v>
      </c>
      <c r="L498" s="199">
        <v>-8.5500000000000007</v>
      </c>
      <c r="M498" s="199">
        <v>-8.32</v>
      </c>
      <c r="N498" s="199">
        <v>-8.5500000000000007</v>
      </c>
      <c r="O498" s="208">
        <f t="shared" si="35"/>
        <v>-8.5500000000000007</v>
      </c>
      <c r="Q498" s="199"/>
    </row>
    <row r="499" spans="1:17" x14ac:dyDescent="0.25">
      <c r="A499" s="197">
        <v>2021.0410999999999</v>
      </c>
      <c r="B499" s="199">
        <v>415.2</v>
      </c>
      <c r="F499" s="208">
        <f t="shared" ref="F499:F510" si="40">0.5*(B499+E499)</f>
        <v>207.6</v>
      </c>
      <c r="G499" s="208"/>
      <c r="H499" s="208"/>
      <c r="I499" s="208"/>
      <c r="J499" s="197">
        <v>2021.0410999999999</v>
      </c>
      <c r="O499" s="208">
        <f t="shared" ref="O499:O510" si="41">0.5*(N499+K499)</f>
        <v>0</v>
      </c>
    </row>
    <row r="500" spans="1:17" x14ac:dyDescent="0.25">
      <c r="A500" s="197">
        <v>2021.126</v>
      </c>
      <c r="B500" s="199">
        <v>415.37</v>
      </c>
      <c r="F500" s="208">
        <f t="shared" si="40"/>
        <v>207.685</v>
      </c>
      <c r="G500" s="208"/>
      <c r="H500" s="208"/>
      <c r="I500" s="208"/>
      <c r="J500" s="197">
        <v>2021.126</v>
      </c>
      <c r="O500" s="208">
        <f t="shared" si="41"/>
        <v>0</v>
      </c>
    </row>
    <row r="501" spans="1:17" x14ac:dyDescent="0.25">
      <c r="A501" s="197">
        <v>2021.2027</v>
      </c>
      <c r="B501" s="199">
        <v>415.52</v>
      </c>
      <c r="F501" s="208">
        <f t="shared" si="40"/>
        <v>207.76</v>
      </c>
      <c r="G501" s="208"/>
      <c r="H501" s="208"/>
      <c r="I501" s="208"/>
      <c r="J501" s="197">
        <v>2021.2027</v>
      </c>
      <c r="O501" s="208">
        <f t="shared" si="41"/>
        <v>0</v>
      </c>
    </row>
    <row r="502" spans="1:17" x14ac:dyDescent="0.25">
      <c r="A502" s="197">
        <v>2021.2877000000001</v>
      </c>
      <c r="B502" s="199">
        <v>415.69</v>
      </c>
      <c r="F502" s="208">
        <f t="shared" si="40"/>
        <v>207.845</v>
      </c>
      <c r="G502" s="208"/>
      <c r="H502" s="208"/>
      <c r="I502" s="208"/>
      <c r="J502" s="197">
        <v>2021.2877000000001</v>
      </c>
      <c r="O502" s="208">
        <f t="shared" si="41"/>
        <v>0</v>
      </c>
    </row>
    <row r="503" spans="1:17" x14ac:dyDescent="0.25">
      <c r="A503" s="197">
        <v>2021.3698999999999</v>
      </c>
      <c r="B503" s="199">
        <v>415.85</v>
      </c>
      <c r="F503" s="208">
        <f t="shared" si="40"/>
        <v>207.92500000000001</v>
      </c>
      <c r="G503" s="208"/>
      <c r="H503" s="208"/>
      <c r="I503" s="208"/>
      <c r="J503" s="197">
        <v>2021.3698999999999</v>
      </c>
      <c r="O503" s="208">
        <f t="shared" si="41"/>
        <v>0</v>
      </c>
    </row>
    <row r="504" spans="1:17" x14ac:dyDescent="0.25">
      <c r="A504" s="197">
        <v>2021.4548</v>
      </c>
      <c r="B504" s="199">
        <v>416.02</v>
      </c>
      <c r="F504" s="208">
        <f t="shared" si="40"/>
        <v>208.01</v>
      </c>
      <c r="G504" s="208"/>
      <c r="H504" s="208"/>
      <c r="I504" s="208"/>
      <c r="J504" s="197">
        <v>2021.4548</v>
      </c>
      <c r="O504" s="208">
        <f t="shared" si="41"/>
        <v>0</v>
      </c>
    </row>
    <row r="505" spans="1:17" x14ac:dyDescent="0.25">
      <c r="A505" s="197">
        <v>2021.537</v>
      </c>
      <c r="B505" s="199">
        <v>416.18</v>
      </c>
      <c r="F505" s="208">
        <f t="shared" si="40"/>
        <v>208.09</v>
      </c>
      <c r="G505" s="208"/>
      <c r="H505" s="208"/>
      <c r="I505" s="208"/>
      <c r="J505" s="197">
        <v>2021.537</v>
      </c>
      <c r="O505" s="208">
        <f t="shared" si="41"/>
        <v>0</v>
      </c>
    </row>
    <row r="506" spans="1:17" x14ac:dyDescent="0.25">
      <c r="A506" s="197">
        <v>2021.6219000000001</v>
      </c>
      <c r="B506" s="199">
        <v>416.35</v>
      </c>
      <c r="F506" s="208">
        <f t="shared" si="40"/>
        <v>208.17500000000001</v>
      </c>
      <c r="G506" s="208"/>
      <c r="H506" s="208"/>
      <c r="I506" s="208"/>
      <c r="J506" s="197">
        <v>2021.6219000000001</v>
      </c>
      <c r="O506" s="208">
        <f t="shared" si="41"/>
        <v>0</v>
      </c>
    </row>
    <row r="507" spans="1:17" x14ac:dyDescent="0.25">
      <c r="A507" s="197">
        <v>2021.7067999999999</v>
      </c>
      <c r="B507" s="199">
        <v>416.52</v>
      </c>
      <c r="F507" s="208">
        <f t="shared" si="40"/>
        <v>208.26</v>
      </c>
      <c r="G507" s="208"/>
      <c r="H507" s="208"/>
      <c r="I507" s="208"/>
      <c r="J507" s="197">
        <v>2021.7067999999999</v>
      </c>
      <c r="O507" s="208">
        <f t="shared" si="41"/>
        <v>0</v>
      </c>
    </row>
    <row r="508" spans="1:17" x14ac:dyDescent="0.25">
      <c r="A508" s="197">
        <v>2021.789</v>
      </c>
      <c r="B508" s="199">
        <v>416.68</v>
      </c>
      <c r="F508" s="208">
        <f t="shared" si="40"/>
        <v>208.34</v>
      </c>
      <c r="G508" s="208"/>
      <c r="H508" s="208"/>
      <c r="I508" s="208"/>
      <c r="J508" s="197">
        <v>2021.789</v>
      </c>
      <c r="O508" s="208">
        <f t="shared" si="41"/>
        <v>0</v>
      </c>
    </row>
    <row r="509" spans="1:17" x14ac:dyDescent="0.25">
      <c r="A509" s="197">
        <v>2021.874</v>
      </c>
      <c r="B509" s="199">
        <v>416.85</v>
      </c>
      <c r="F509" s="208">
        <f t="shared" si="40"/>
        <v>208.42500000000001</v>
      </c>
      <c r="G509" s="208"/>
      <c r="H509" s="208"/>
      <c r="I509" s="208"/>
      <c r="J509" s="197">
        <v>2021.874</v>
      </c>
      <c r="O509" s="208">
        <f t="shared" si="41"/>
        <v>0</v>
      </c>
    </row>
    <row r="510" spans="1:17" x14ac:dyDescent="0.25">
      <c r="A510" s="197">
        <v>2021.9562000000001</v>
      </c>
      <c r="B510" s="199">
        <v>417.01</v>
      </c>
      <c r="F510" s="208">
        <f t="shared" si="40"/>
        <v>208.505</v>
      </c>
      <c r="G510" s="208"/>
      <c r="H510" s="208"/>
      <c r="I510" s="208"/>
      <c r="J510" s="197">
        <v>2021.9562000000001</v>
      </c>
      <c r="O510" s="208">
        <f t="shared" si="41"/>
        <v>0</v>
      </c>
    </row>
  </sheetData>
  <sheetProtection selectLockedCells="1" selectUnlockedCells="1"/>
  <hyperlinks>
    <hyperlink ref="L1" r:id="rId1"/>
    <hyperlink ref="D1" r:id="rId2"/>
  </hyperlinks>
  <pageMargins left="0.7" right="0.7" top="0.75" bottom="0.75" header="0.51180555555555551" footer="0.51180555555555551"/>
  <pageSetup paperSize="9" firstPageNumber="0" orientation="portrait" horizontalDpi="300" verticalDpi="300"/>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4"/>
  <sheetViews>
    <sheetView zoomScale="80" zoomScaleNormal="80" workbookViewId="0">
      <selection activeCell="J1" sqref="J1"/>
    </sheetView>
  </sheetViews>
  <sheetFormatPr baseColWidth="10" defaultRowHeight="14.4" x14ac:dyDescent="0.3"/>
  <cols>
    <col min="6" max="6" width="18.109375" customWidth="1"/>
    <col min="7" max="7" width="17" customWidth="1"/>
    <col min="8" max="8" width="21.109375" customWidth="1"/>
    <col min="262" max="262" width="18.109375" customWidth="1"/>
    <col min="263" max="263" width="17" customWidth="1"/>
    <col min="264" max="264" width="21.109375" customWidth="1"/>
    <col min="518" max="518" width="18.109375" customWidth="1"/>
    <col min="519" max="519" width="17" customWidth="1"/>
    <col min="520" max="520" width="21.109375" customWidth="1"/>
    <col min="774" max="774" width="18.109375" customWidth="1"/>
    <col min="775" max="775" width="17" customWidth="1"/>
    <col min="776" max="776" width="21.109375" customWidth="1"/>
    <col min="1030" max="1030" width="18.109375" customWidth="1"/>
    <col min="1031" max="1031" width="17" customWidth="1"/>
    <col min="1032" max="1032" width="21.109375" customWidth="1"/>
    <col min="1286" max="1286" width="18.109375" customWidth="1"/>
    <col min="1287" max="1287" width="17" customWidth="1"/>
    <col min="1288" max="1288" width="21.109375" customWidth="1"/>
    <col min="1542" max="1542" width="18.109375" customWidth="1"/>
    <col min="1543" max="1543" width="17" customWidth="1"/>
    <col min="1544" max="1544" width="21.109375" customWidth="1"/>
    <col min="1798" max="1798" width="18.109375" customWidth="1"/>
    <col min="1799" max="1799" width="17" customWidth="1"/>
    <col min="1800" max="1800" width="21.109375" customWidth="1"/>
    <col min="2054" max="2054" width="18.109375" customWidth="1"/>
    <col min="2055" max="2055" width="17" customWidth="1"/>
    <col min="2056" max="2056" width="21.109375" customWidth="1"/>
    <col min="2310" max="2310" width="18.109375" customWidth="1"/>
    <col min="2311" max="2311" width="17" customWidth="1"/>
    <col min="2312" max="2312" width="21.109375" customWidth="1"/>
    <col min="2566" max="2566" width="18.109375" customWidth="1"/>
    <col min="2567" max="2567" width="17" customWidth="1"/>
    <col min="2568" max="2568" width="21.109375" customWidth="1"/>
    <col min="2822" max="2822" width="18.109375" customWidth="1"/>
    <col min="2823" max="2823" width="17" customWidth="1"/>
    <col min="2824" max="2824" width="21.109375" customWidth="1"/>
    <col min="3078" max="3078" width="18.109375" customWidth="1"/>
    <col min="3079" max="3079" width="17" customWidth="1"/>
    <col min="3080" max="3080" width="21.109375" customWidth="1"/>
    <col min="3334" max="3334" width="18.109375" customWidth="1"/>
    <col min="3335" max="3335" width="17" customWidth="1"/>
    <col min="3336" max="3336" width="21.109375" customWidth="1"/>
    <col min="3590" max="3590" width="18.109375" customWidth="1"/>
    <col min="3591" max="3591" width="17" customWidth="1"/>
    <col min="3592" max="3592" width="21.109375" customWidth="1"/>
    <col min="3846" max="3846" width="18.109375" customWidth="1"/>
    <col min="3847" max="3847" width="17" customWidth="1"/>
    <col min="3848" max="3848" width="21.109375" customWidth="1"/>
    <col min="4102" max="4102" width="18.109375" customWidth="1"/>
    <col min="4103" max="4103" width="17" customWidth="1"/>
    <col min="4104" max="4104" width="21.109375" customWidth="1"/>
    <col min="4358" max="4358" width="18.109375" customWidth="1"/>
    <col min="4359" max="4359" width="17" customWidth="1"/>
    <col min="4360" max="4360" width="21.109375" customWidth="1"/>
    <col min="4614" max="4614" width="18.109375" customWidth="1"/>
    <col min="4615" max="4615" width="17" customWidth="1"/>
    <col min="4616" max="4616" width="21.109375" customWidth="1"/>
    <col min="4870" max="4870" width="18.109375" customWidth="1"/>
    <col min="4871" max="4871" width="17" customWidth="1"/>
    <col min="4872" max="4872" width="21.109375" customWidth="1"/>
    <col min="5126" max="5126" width="18.109375" customWidth="1"/>
    <col min="5127" max="5127" width="17" customWidth="1"/>
    <col min="5128" max="5128" width="21.109375" customWidth="1"/>
    <col min="5382" max="5382" width="18.109375" customWidth="1"/>
    <col min="5383" max="5383" width="17" customWidth="1"/>
    <col min="5384" max="5384" width="21.109375" customWidth="1"/>
    <col min="5638" max="5638" width="18.109375" customWidth="1"/>
    <col min="5639" max="5639" width="17" customWidth="1"/>
    <col min="5640" max="5640" width="21.109375" customWidth="1"/>
    <col min="5894" max="5894" width="18.109375" customWidth="1"/>
    <col min="5895" max="5895" width="17" customWidth="1"/>
    <col min="5896" max="5896" width="21.109375" customWidth="1"/>
    <col min="6150" max="6150" width="18.109375" customWidth="1"/>
    <col min="6151" max="6151" width="17" customWidth="1"/>
    <col min="6152" max="6152" width="21.109375" customWidth="1"/>
    <col min="6406" max="6406" width="18.109375" customWidth="1"/>
    <col min="6407" max="6407" width="17" customWidth="1"/>
    <col min="6408" max="6408" width="21.109375" customWidth="1"/>
    <col min="6662" max="6662" width="18.109375" customWidth="1"/>
    <col min="6663" max="6663" width="17" customWidth="1"/>
    <col min="6664" max="6664" width="21.109375" customWidth="1"/>
    <col min="6918" max="6918" width="18.109375" customWidth="1"/>
    <col min="6919" max="6919" width="17" customWidth="1"/>
    <col min="6920" max="6920" width="21.109375" customWidth="1"/>
    <col min="7174" max="7174" width="18.109375" customWidth="1"/>
    <col min="7175" max="7175" width="17" customWidth="1"/>
    <col min="7176" max="7176" width="21.109375" customWidth="1"/>
    <col min="7430" max="7430" width="18.109375" customWidth="1"/>
    <col min="7431" max="7431" width="17" customWidth="1"/>
    <col min="7432" max="7432" width="21.109375" customWidth="1"/>
    <col min="7686" max="7686" width="18.109375" customWidth="1"/>
    <col min="7687" max="7687" width="17" customWidth="1"/>
    <col min="7688" max="7688" width="21.109375" customWidth="1"/>
    <col min="7942" max="7942" width="18.109375" customWidth="1"/>
    <col min="7943" max="7943" width="17" customWidth="1"/>
    <col min="7944" max="7944" width="21.109375" customWidth="1"/>
    <col min="8198" max="8198" width="18.109375" customWidth="1"/>
    <col min="8199" max="8199" width="17" customWidth="1"/>
    <col min="8200" max="8200" width="21.109375" customWidth="1"/>
    <col min="8454" max="8454" width="18.109375" customWidth="1"/>
    <col min="8455" max="8455" width="17" customWidth="1"/>
    <col min="8456" max="8456" width="21.109375" customWidth="1"/>
    <col min="8710" max="8710" width="18.109375" customWidth="1"/>
    <col min="8711" max="8711" width="17" customWidth="1"/>
    <col min="8712" max="8712" width="21.109375" customWidth="1"/>
    <col min="8966" max="8966" width="18.109375" customWidth="1"/>
    <col min="8967" max="8967" width="17" customWidth="1"/>
    <col min="8968" max="8968" width="21.109375" customWidth="1"/>
    <col min="9222" max="9222" width="18.109375" customWidth="1"/>
    <col min="9223" max="9223" width="17" customWidth="1"/>
    <col min="9224" max="9224" width="21.109375" customWidth="1"/>
    <col min="9478" max="9478" width="18.109375" customWidth="1"/>
    <col min="9479" max="9479" width="17" customWidth="1"/>
    <col min="9480" max="9480" width="21.109375" customWidth="1"/>
    <col min="9734" max="9734" width="18.109375" customWidth="1"/>
    <col min="9735" max="9735" width="17" customWidth="1"/>
    <col min="9736" max="9736" width="21.109375" customWidth="1"/>
    <col min="9990" max="9990" width="18.109375" customWidth="1"/>
    <col min="9991" max="9991" width="17" customWidth="1"/>
    <col min="9992" max="9992" width="21.109375" customWidth="1"/>
    <col min="10246" max="10246" width="18.109375" customWidth="1"/>
    <col min="10247" max="10247" width="17" customWidth="1"/>
    <col min="10248" max="10248" width="21.109375" customWidth="1"/>
    <col min="10502" max="10502" width="18.109375" customWidth="1"/>
    <col min="10503" max="10503" width="17" customWidth="1"/>
    <col min="10504" max="10504" width="21.109375" customWidth="1"/>
    <col min="10758" max="10758" width="18.109375" customWidth="1"/>
    <col min="10759" max="10759" width="17" customWidth="1"/>
    <col min="10760" max="10760" width="21.109375" customWidth="1"/>
    <col min="11014" max="11014" width="18.109375" customWidth="1"/>
    <col min="11015" max="11015" width="17" customWidth="1"/>
    <col min="11016" max="11016" width="21.109375" customWidth="1"/>
    <col min="11270" max="11270" width="18.109375" customWidth="1"/>
    <col min="11271" max="11271" width="17" customWidth="1"/>
    <col min="11272" max="11272" width="21.109375" customWidth="1"/>
    <col min="11526" max="11526" width="18.109375" customWidth="1"/>
    <col min="11527" max="11527" width="17" customWidth="1"/>
    <col min="11528" max="11528" width="21.109375" customWidth="1"/>
    <col min="11782" max="11782" width="18.109375" customWidth="1"/>
    <col min="11783" max="11783" width="17" customWidth="1"/>
    <col min="11784" max="11784" width="21.109375" customWidth="1"/>
    <col min="12038" max="12038" width="18.109375" customWidth="1"/>
    <col min="12039" max="12039" width="17" customWidth="1"/>
    <col min="12040" max="12040" width="21.109375" customWidth="1"/>
    <col min="12294" max="12294" width="18.109375" customWidth="1"/>
    <col min="12295" max="12295" width="17" customWidth="1"/>
    <col min="12296" max="12296" width="21.109375" customWidth="1"/>
    <col min="12550" max="12550" width="18.109375" customWidth="1"/>
    <col min="12551" max="12551" width="17" customWidth="1"/>
    <col min="12552" max="12552" width="21.109375" customWidth="1"/>
    <col min="12806" max="12806" width="18.109375" customWidth="1"/>
    <col min="12807" max="12807" width="17" customWidth="1"/>
    <col min="12808" max="12808" width="21.109375" customWidth="1"/>
    <col min="13062" max="13062" width="18.109375" customWidth="1"/>
    <col min="13063" max="13063" width="17" customWidth="1"/>
    <col min="13064" max="13064" width="21.109375" customWidth="1"/>
    <col min="13318" max="13318" width="18.109375" customWidth="1"/>
    <col min="13319" max="13319" width="17" customWidth="1"/>
    <col min="13320" max="13320" width="21.109375" customWidth="1"/>
    <col min="13574" max="13574" width="18.109375" customWidth="1"/>
    <col min="13575" max="13575" width="17" customWidth="1"/>
    <col min="13576" max="13576" width="21.109375" customWidth="1"/>
    <col min="13830" max="13830" width="18.109375" customWidth="1"/>
    <col min="13831" max="13831" width="17" customWidth="1"/>
    <col min="13832" max="13832" width="21.109375" customWidth="1"/>
    <col min="14086" max="14086" width="18.109375" customWidth="1"/>
    <col min="14087" max="14087" width="17" customWidth="1"/>
    <col min="14088" max="14088" width="21.109375" customWidth="1"/>
    <col min="14342" max="14342" width="18.109375" customWidth="1"/>
    <col min="14343" max="14343" width="17" customWidth="1"/>
    <col min="14344" max="14344" width="21.109375" customWidth="1"/>
    <col min="14598" max="14598" width="18.109375" customWidth="1"/>
    <col min="14599" max="14599" width="17" customWidth="1"/>
    <col min="14600" max="14600" width="21.109375" customWidth="1"/>
    <col min="14854" max="14854" width="18.109375" customWidth="1"/>
    <col min="14855" max="14855" width="17" customWidth="1"/>
    <col min="14856" max="14856" width="21.109375" customWidth="1"/>
    <col min="15110" max="15110" width="18.109375" customWidth="1"/>
    <col min="15111" max="15111" width="17" customWidth="1"/>
    <col min="15112" max="15112" width="21.109375" customWidth="1"/>
    <col min="15366" max="15366" width="18.109375" customWidth="1"/>
    <col min="15367" max="15367" width="17" customWidth="1"/>
    <col min="15368" max="15368" width="21.109375" customWidth="1"/>
    <col min="15622" max="15622" width="18.109375" customWidth="1"/>
    <col min="15623" max="15623" width="17" customWidth="1"/>
    <col min="15624" max="15624" width="21.109375" customWidth="1"/>
    <col min="15878" max="15878" width="18.109375" customWidth="1"/>
    <col min="15879" max="15879" width="17" customWidth="1"/>
    <col min="15880" max="15880" width="21.109375" customWidth="1"/>
    <col min="16134" max="16134" width="18.109375" customWidth="1"/>
    <col min="16135" max="16135" width="17" customWidth="1"/>
    <col min="16136" max="16136" width="21.109375" customWidth="1"/>
  </cols>
  <sheetData>
    <row r="1" spans="1:12" x14ac:dyDescent="0.3">
      <c r="A1" s="334" t="s">
        <v>0</v>
      </c>
      <c r="B1" s="1"/>
      <c r="C1" s="1"/>
      <c r="D1" s="1"/>
      <c r="E1" s="1"/>
      <c r="F1" s="1"/>
      <c r="G1" s="1"/>
      <c r="H1" s="1"/>
      <c r="I1" s="1"/>
      <c r="J1" s="1"/>
      <c r="K1" s="1"/>
      <c r="L1" s="1"/>
    </row>
    <row r="2" spans="1:12" x14ac:dyDescent="0.3">
      <c r="A2" s="334" t="s">
        <v>1</v>
      </c>
      <c r="B2" s="1"/>
      <c r="C2" s="1"/>
      <c r="D2" s="1"/>
      <c r="E2" s="1"/>
      <c r="F2" s="1"/>
      <c r="G2" s="1"/>
      <c r="H2" s="1"/>
      <c r="I2" s="1"/>
      <c r="J2" s="1"/>
      <c r="K2" s="1"/>
      <c r="L2" s="1"/>
    </row>
    <row r="3" spans="1:12" x14ac:dyDescent="0.3">
      <c r="A3" s="1"/>
      <c r="B3" s="1"/>
      <c r="C3" s="1"/>
      <c r="D3" s="1"/>
      <c r="E3" s="1"/>
      <c r="F3" s="1"/>
      <c r="G3" s="1"/>
      <c r="H3" s="1"/>
      <c r="I3" s="1"/>
      <c r="J3" s="1"/>
      <c r="K3" s="1"/>
      <c r="L3" s="1"/>
    </row>
    <row r="4" spans="1:12" x14ac:dyDescent="0.3">
      <c r="A4" s="1" t="s">
        <v>2</v>
      </c>
      <c r="B4" s="1" t="s">
        <v>3</v>
      </c>
      <c r="C4" s="1" t="s">
        <v>4</v>
      </c>
      <c r="D4" s="1" t="s">
        <v>5</v>
      </c>
      <c r="E4" s="1" t="s">
        <v>6</v>
      </c>
      <c r="F4" s="2" t="s">
        <v>7</v>
      </c>
      <c r="G4" s="1" t="s">
        <v>8</v>
      </c>
      <c r="H4" s="1"/>
      <c r="I4" s="1"/>
      <c r="J4" s="1"/>
      <c r="K4" s="1"/>
      <c r="L4" s="1"/>
    </row>
    <row r="5" spans="1:12" x14ac:dyDescent="0.3">
      <c r="A5" s="1">
        <v>1800</v>
      </c>
      <c r="B5" s="1">
        <v>97</v>
      </c>
      <c r="C5" s="1">
        <v>0</v>
      </c>
      <c r="D5" s="1">
        <v>0</v>
      </c>
      <c r="E5" s="1">
        <f t="shared" ref="E5:E36" si="0">B5+C5+D5</f>
        <v>97</v>
      </c>
      <c r="F5" s="1"/>
      <c r="G5" s="1"/>
      <c r="H5" s="1"/>
      <c r="I5" s="1"/>
      <c r="J5" s="1"/>
      <c r="K5" s="1"/>
      <c r="L5" s="1"/>
    </row>
    <row r="6" spans="1:12" x14ac:dyDescent="0.3">
      <c r="A6" s="1">
        <v>1810</v>
      </c>
      <c r="B6" s="1">
        <v>128</v>
      </c>
      <c r="C6" s="1">
        <v>0</v>
      </c>
      <c r="D6" s="1">
        <v>0</v>
      </c>
      <c r="E6" s="1">
        <f t="shared" si="0"/>
        <v>128</v>
      </c>
      <c r="F6" s="1"/>
      <c r="G6" s="1"/>
      <c r="H6" s="1"/>
      <c r="I6" s="1"/>
      <c r="J6" s="1"/>
      <c r="K6" s="1"/>
      <c r="L6" s="1"/>
    </row>
    <row r="7" spans="1:12" x14ac:dyDescent="0.3">
      <c r="A7" s="1">
        <v>1820</v>
      </c>
      <c r="B7" s="1">
        <v>153</v>
      </c>
      <c r="C7" s="1">
        <v>0</v>
      </c>
      <c r="D7" s="1">
        <v>0</v>
      </c>
      <c r="E7" s="1">
        <f t="shared" si="0"/>
        <v>153</v>
      </c>
      <c r="F7" s="1"/>
      <c r="G7" s="1"/>
      <c r="H7" s="1"/>
      <c r="I7" s="1"/>
      <c r="J7" s="1"/>
      <c r="K7" s="1"/>
      <c r="L7" s="1"/>
    </row>
    <row r="8" spans="1:12" x14ac:dyDescent="0.3">
      <c r="A8" s="1">
        <v>1830</v>
      </c>
      <c r="B8" s="1">
        <v>264</v>
      </c>
      <c r="C8" s="1">
        <v>0</v>
      </c>
      <c r="D8" s="1">
        <v>0</v>
      </c>
      <c r="E8" s="1">
        <f t="shared" si="0"/>
        <v>264</v>
      </c>
      <c r="F8" s="1"/>
      <c r="G8" s="1"/>
      <c r="H8" s="1"/>
      <c r="I8" s="1"/>
      <c r="J8" s="1"/>
      <c r="K8" s="1"/>
      <c r="L8" s="1"/>
    </row>
    <row r="9" spans="1:12" x14ac:dyDescent="0.3">
      <c r="A9" s="1">
        <v>1840</v>
      </c>
      <c r="B9" s="1">
        <v>356</v>
      </c>
      <c r="C9" s="1">
        <v>0</v>
      </c>
      <c r="D9" s="1">
        <v>0</v>
      </c>
      <c r="E9" s="1">
        <f t="shared" si="0"/>
        <v>356</v>
      </c>
      <c r="F9" s="1"/>
      <c r="G9" s="1"/>
      <c r="H9" s="1"/>
      <c r="I9" s="1"/>
      <c r="J9" s="1"/>
      <c r="K9" s="1"/>
      <c r="L9" s="1"/>
    </row>
    <row r="10" spans="1:12" x14ac:dyDescent="0.3">
      <c r="A10" s="1">
        <v>1850</v>
      </c>
      <c r="B10" s="1">
        <v>569</v>
      </c>
      <c r="C10" s="1">
        <v>0</v>
      </c>
      <c r="D10" s="1">
        <v>0</v>
      </c>
      <c r="E10" s="1">
        <f t="shared" si="0"/>
        <v>569</v>
      </c>
      <c r="F10" s="1"/>
      <c r="G10" s="1"/>
      <c r="H10" s="1"/>
      <c r="I10" s="1"/>
      <c r="J10" s="1"/>
      <c r="K10" s="1"/>
      <c r="L10" s="1"/>
    </row>
    <row r="11" spans="1:12" x14ac:dyDescent="0.3">
      <c r="A11" s="1">
        <v>1860</v>
      </c>
      <c r="B11" s="1">
        <v>1061</v>
      </c>
      <c r="C11" s="1">
        <v>0</v>
      </c>
      <c r="D11" s="1">
        <v>0</v>
      </c>
      <c r="E11" s="1">
        <f t="shared" si="0"/>
        <v>1061</v>
      </c>
      <c r="F11" s="1"/>
      <c r="G11" s="1"/>
      <c r="H11" s="1"/>
      <c r="I11" s="1"/>
      <c r="J11" s="1"/>
      <c r="K11" s="1"/>
      <c r="L11" s="1"/>
    </row>
    <row r="12" spans="1:12" x14ac:dyDescent="0.3">
      <c r="A12" s="1">
        <v>1870</v>
      </c>
      <c r="B12" s="1">
        <v>1642</v>
      </c>
      <c r="C12" s="1">
        <v>6</v>
      </c>
      <c r="D12" s="1">
        <v>0</v>
      </c>
      <c r="E12" s="1">
        <f t="shared" si="0"/>
        <v>1648</v>
      </c>
      <c r="F12" s="1"/>
      <c r="G12" s="1"/>
      <c r="H12" s="1"/>
      <c r="I12" s="1"/>
      <c r="J12" s="1"/>
      <c r="K12" s="1"/>
      <c r="L12" s="1"/>
    </row>
    <row r="13" spans="1:12" x14ac:dyDescent="0.3">
      <c r="A13" s="1">
        <v>1880</v>
      </c>
      <c r="B13" s="1">
        <v>2542</v>
      </c>
      <c r="C13" s="1">
        <v>33</v>
      </c>
      <c r="D13" s="1">
        <v>0</v>
      </c>
      <c r="E13" s="1">
        <f t="shared" si="0"/>
        <v>2575</v>
      </c>
      <c r="F13" s="1"/>
      <c r="G13" s="1"/>
      <c r="H13" s="1"/>
      <c r="I13" s="1"/>
      <c r="J13" s="1"/>
      <c r="K13" s="1"/>
      <c r="L13" s="1"/>
    </row>
    <row r="14" spans="1:12" x14ac:dyDescent="0.3">
      <c r="A14" s="1">
        <v>1890</v>
      </c>
      <c r="B14" s="1">
        <v>3856</v>
      </c>
      <c r="C14" s="1">
        <v>89</v>
      </c>
      <c r="D14" s="1">
        <v>33</v>
      </c>
      <c r="E14" s="1">
        <f t="shared" si="0"/>
        <v>3978</v>
      </c>
      <c r="F14" s="1"/>
      <c r="G14" s="1"/>
      <c r="H14" s="1"/>
      <c r="I14" s="1"/>
      <c r="J14" s="1"/>
      <c r="K14" s="1"/>
      <c r="L14" s="1"/>
    </row>
    <row r="15" spans="1:12" x14ac:dyDescent="0.3">
      <c r="A15" s="1">
        <v>1900</v>
      </c>
      <c r="B15" s="1">
        <v>5728</v>
      </c>
      <c r="C15" s="1">
        <v>181</v>
      </c>
      <c r="D15" s="1">
        <v>64</v>
      </c>
      <c r="E15" s="1">
        <f t="shared" si="0"/>
        <v>5973</v>
      </c>
      <c r="F15" s="1"/>
      <c r="G15" s="1"/>
      <c r="H15" s="1"/>
      <c r="I15" s="1"/>
      <c r="J15" s="1"/>
      <c r="K15" s="1"/>
      <c r="L15" s="1"/>
    </row>
    <row r="16" spans="1:12" x14ac:dyDescent="0.3">
      <c r="A16" s="1">
        <v>1910</v>
      </c>
      <c r="B16" s="1">
        <v>8656</v>
      </c>
      <c r="C16" s="1">
        <v>397</v>
      </c>
      <c r="D16" s="1">
        <v>142</v>
      </c>
      <c r="E16" s="1">
        <f t="shared" si="0"/>
        <v>9195</v>
      </c>
      <c r="F16" s="1"/>
      <c r="G16" s="1"/>
      <c r="H16" s="1"/>
      <c r="I16" s="1"/>
      <c r="J16" s="1"/>
      <c r="K16" s="1"/>
      <c r="L16" s="1"/>
    </row>
    <row r="17" spans="1:12" x14ac:dyDescent="0.3">
      <c r="A17" s="1">
        <v>1920</v>
      </c>
      <c r="B17" s="1">
        <v>9833</v>
      </c>
      <c r="C17" s="1">
        <v>889</v>
      </c>
      <c r="D17" s="1">
        <v>233</v>
      </c>
      <c r="E17" s="1">
        <f t="shared" si="0"/>
        <v>10955</v>
      </c>
      <c r="F17" s="1"/>
      <c r="G17" s="1"/>
      <c r="H17" s="1"/>
      <c r="I17" s="1"/>
      <c r="J17" s="1"/>
      <c r="K17" s="1"/>
      <c r="L17" s="1"/>
    </row>
    <row r="18" spans="1:12" x14ac:dyDescent="0.3">
      <c r="A18" s="1">
        <v>1930</v>
      </c>
      <c r="B18" s="1">
        <v>10125</v>
      </c>
      <c r="C18" s="1">
        <v>1756</v>
      </c>
      <c r="D18" s="1">
        <v>603</v>
      </c>
      <c r="E18" s="1">
        <f t="shared" si="0"/>
        <v>12484</v>
      </c>
      <c r="F18" s="1"/>
      <c r="G18" s="1"/>
      <c r="H18" s="1"/>
      <c r="I18" s="1"/>
      <c r="J18" s="1"/>
      <c r="K18" s="1"/>
      <c r="L18" s="1"/>
    </row>
    <row r="19" spans="1:12" x14ac:dyDescent="0.3">
      <c r="A19" s="1">
        <v>1940</v>
      </c>
      <c r="B19" s="1">
        <v>11586</v>
      </c>
      <c r="C19" s="1">
        <v>2653</v>
      </c>
      <c r="D19" s="1">
        <v>875</v>
      </c>
      <c r="E19" s="1">
        <f t="shared" si="0"/>
        <v>15114</v>
      </c>
      <c r="F19" s="1"/>
      <c r="G19" s="1"/>
      <c r="H19" s="1"/>
      <c r="I19" s="1"/>
      <c r="J19" s="1"/>
      <c r="K19" s="1"/>
      <c r="L19" s="1"/>
    </row>
    <row r="20" spans="1:12" x14ac:dyDescent="0.3">
      <c r="A20" s="1">
        <v>1950</v>
      </c>
      <c r="B20" s="1">
        <v>12603</v>
      </c>
      <c r="C20" s="1">
        <v>5444</v>
      </c>
      <c r="D20" s="1">
        <v>2092</v>
      </c>
      <c r="E20" s="1">
        <f t="shared" si="0"/>
        <v>20139</v>
      </c>
      <c r="F20" s="1"/>
      <c r="G20" s="1"/>
      <c r="H20" s="1"/>
      <c r="I20" s="1"/>
      <c r="J20" s="1"/>
      <c r="K20" s="1"/>
      <c r="L20" s="1"/>
    </row>
    <row r="21" spans="1:12" x14ac:dyDescent="0.3">
      <c r="A21" s="1">
        <v>1960</v>
      </c>
      <c r="B21" s="1">
        <v>15442</v>
      </c>
      <c r="C21" s="1">
        <v>11097</v>
      </c>
      <c r="D21" s="1">
        <v>4472</v>
      </c>
      <c r="E21" s="1">
        <f t="shared" si="0"/>
        <v>31011</v>
      </c>
      <c r="F21" s="1"/>
      <c r="G21" s="1"/>
      <c r="H21" s="1"/>
      <c r="I21" s="1"/>
      <c r="J21" s="1"/>
      <c r="K21" s="1"/>
      <c r="L21" s="1"/>
    </row>
    <row r="22" spans="1:12" x14ac:dyDescent="0.3">
      <c r="A22" s="1">
        <v>1965</v>
      </c>
      <c r="B22" s="1">
        <v>16140</v>
      </c>
      <c r="C22" s="1">
        <v>18109</v>
      </c>
      <c r="D22" s="1">
        <v>6303</v>
      </c>
      <c r="E22" s="1">
        <f t="shared" si="0"/>
        <v>40552</v>
      </c>
      <c r="F22" s="1"/>
      <c r="G22" s="1"/>
      <c r="H22" s="1"/>
      <c r="I22" s="1"/>
      <c r="J22" s="1"/>
      <c r="K22" s="1"/>
      <c r="L22" s="1"/>
    </row>
    <row r="23" spans="1:12" x14ac:dyDescent="0.3">
      <c r="A23" s="1">
        <v>1966</v>
      </c>
      <c r="B23" s="1">
        <v>16324</v>
      </c>
      <c r="C23" s="1">
        <v>19496</v>
      </c>
      <c r="D23" s="1">
        <v>6869</v>
      </c>
      <c r="E23" s="1">
        <f t="shared" si="0"/>
        <v>42689</v>
      </c>
      <c r="F23" s="1"/>
      <c r="G23" s="1"/>
      <c r="H23" s="1"/>
      <c r="I23" s="1"/>
      <c r="J23" s="1"/>
      <c r="K23" s="1"/>
      <c r="L23" s="1"/>
    </row>
    <row r="24" spans="1:12" x14ac:dyDescent="0.3">
      <c r="A24" s="1">
        <v>1967</v>
      </c>
      <c r="B24" s="1">
        <v>16061</v>
      </c>
      <c r="C24" s="1">
        <v>20891</v>
      </c>
      <c r="D24" s="1">
        <v>7375</v>
      </c>
      <c r="E24" s="1">
        <f t="shared" si="0"/>
        <v>44327</v>
      </c>
      <c r="F24" s="1"/>
      <c r="G24" s="1"/>
      <c r="H24" s="1"/>
      <c r="I24" s="1"/>
      <c r="J24" s="1"/>
      <c r="K24" s="1"/>
      <c r="L24" s="1"/>
    </row>
    <row r="25" spans="1:12" x14ac:dyDescent="0.3">
      <c r="A25" s="1">
        <v>1968</v>
      </c>
      <c r="B25" s="1">
        <v>16301</v>
      </c>
      <c r="C25" s="1">
        <v>22675</v>
      </c>
      <c r="D25" s="1">
        <v>8044</v>
      </c>
      <c r="E25" s="1">
        <f t="shared" si="0"/>
        <v>47020</v>
      </c>
      <c r="F25" s="1"/>
      <c r="G25" s="1"/>
      <c r="H25" s="1"/>
      <c r="I25" s="1"/>
      <c r="J25" s="1"/>
      <c r="K25" s="1"/>
      <c r="L25" s="1"/>
    </row>
    <row r="26" spans="1:12" x14ac:dyDescent="0.3">
      <c r="A26" s="1">
        <v>1969</v>
      </c>
      <c r="B26" s="1">
        <v>16799</v>
      </c>
      <c r="C26" s="1">
        <v>24577</v>
      </c>
      <c r="D26" s="1">
        <v>8833</v>
      </c>
      <c r="E26" s="1">
        <f t="shared" si="0"/>
        <v>50209</v>
      </c>
      <c r="F26" s="1"/>
      <c r="G26" s="1"/>
      <c r="H26" s="1"/>
      <c r="I26" s="1"/>
      <c r="J26" s="1"/>
      <c r="K26" s="1"/>
      <c r="L26" s="1"/>
    </row>
    <row r="27" spans="1:12" x14ac:dyDescent="0.3">
      <c r="A27" s="1">
        <v>1970</v>
      </c>
      <c r="B27" s="1">
        <v>17059</v>
      </c>
      <c r="C27" s="1">
        <v>26708</v>
      </c>
      <c r="D27" s="1">
        <v>9614</v>
      </c>
      <c r="E27" s="1">
        <f t="shared" si="0"/>
        <v>53381</v>
      </c>
      <c r="F27" s="1"/>
      <c r="G27" s="1"/>
      <c r="H27" s="1"/>
      <c r="I27" s="1"/>
      <c r="J27" s="1"/>
      <c r="K27" s="1"/>
      <c r="L27" s="1"/>
    </row>
    <row r="28" spans="1:12" x14ac:dyDescent="0.3">
      <c r="A28" s="1">
        <v>1971</v>
      </c>
      <c r="B28" s="1">
        <v>16966</v>
      </c>
      <c r="C28" s="1">
        <v>28205</v>
      </c>
      <c r="D28" s="1">
        <v>10292</v>
      </c>
      <c r="E28" s="1">
        <f t="shared" si="0"/>
        <v>55463</v>
      </c>
      <c r="F28" s="1"/>
      <c r="G28" s="1"/>
      <c r="H28" s="1"/>
      <c r="I28" s="1"/>
      <c r="J28" s="1"/>
      <c r="K28" s="1"/>
      <c r="L28" s="1"/>
    </row>
    <row r="29" spans="1:12" x14ac:dyDescent="0.3">
      <c r="A29" s="1">
        <v>1972</v>
      </c>
      <c r="B29" s="1">
        <v>17154</v>
      </c>
      <c r="C29" s="1">
        <v>30378</v>
      </c>
      <c r="D29" s="1">
        <v>10861</v>
      </c>
      <c r="E29" s="1">
        <f t="shared" si="0"/>
        <v>58393</v>
      </c>
      <c r="F29" s="1"/>
      <c r="G29" s="1"/>
      <c r="H29" s="1"/>
      <c r="I29" s="1"/>
      <c r="J29" s="1"/>
      <c r="K29" s="1"/>
      <c r="L29" s="1"/>
    </row>
    <row r="30" spans="1:12" x14ac:dyDescent="0.3">
      <c r="A30" s="1">
        <v>1973</v>
      </c>
      <c r="B30" s="1">
        <v>17668</v>
      </c>
      <c r="C30" s="1">
        <v>32746</v>
      </c>
      <c r="D30" s="1">
        <v>11378</v>
      </c>
      <c r="E30" s="1">
        <f t="shared" si="0"/>
        <v>61792</v>
      </c>
      <c r="F30" s="1"/>
      <c r="G30" s="1"/>
      <c r="H30" s="1"/>
      <c r="I30" s="1"/>
      <c r="J30" s="1"/>
      <c r="K30" s="1"/>
      <c r="L30" s="1"/>
    </row>
    <row r="31" spans="1:12" x14ac:dyDescent="0.3">
      <c r="A31" s="1">
        <v>1974</v>
      </c>
      <c r="B31" s="1">
        <v>17682</v>
      </c>
      <c r="C31" s="1">
        <v>32272</v>
      </c>
      <c r="D31" s="1">
        <v>11656</v>
      </c>
      <c r="E31" s="1">
        <f t="shared" si="0"/>
        <v>61610</v>
      </c>
      <c r="F31" s="1"/>
      <c r="G31" s="1"/>
      <c r="H31" s="1"/>
      <c r="I31" s="1"/>
      <c r="J31" s="1"/>
      <c r="K31" s="1"/>
      <c r="L31" s="1"/>
    </row>
    <row r="32" spans="1:12" x14ac:dyDescent="0.3">
      <c r="A32" s="1">
        <v>1975</v>
      </c>
      <c r="B32" s="1">
        <v>18025</v>
      </c>
      <c r="C32" s="1">
        <v>31948</v>
      </c>
      <c r="D32" s="1">
        <v>11661</v>
      </c>
      <c r="E32" s="1">
        <f t="shared" si="0"/>
        <v>61634</v>
      </c>
      <c r="F32" s="1"/>
      <c r="G32" s="1"/>
      <c r="H32" s="1"/>
      <c r="I32" s="1"/>
      <c r="J32" s="1"/>
      <c r="K32" s="1"/>
      <c r="L32" s="1"/>
    </row>
    <row r="33" spans="1:12" x14ac:dyDescent="0.3">
      <c r="A33" s="1">
        <v>1976</v>
      </c>
      <c r="B33" s="1">
        <v>18688</v>
      </c>
      <c r="C33" s="1">
        <v>34030</v>
      </c>
      <c r="D33" s="1">
        <v>12356</v>
      </c>
      <c r="E33" s="1">
        <f t="shared" si="0"/>
        <v>65074</v>
      </c>
      <c r="F33" s="1"/>
      <c r="G33" s="1"/>
      <c r="H33" s="1"/>
      <c r="I33" s="1"/>
      <c r="J33" s="1"/>
      <c r="K33" s="1"/>
      <c r="L33" s="1"/>
    </row>
    <row r="34" spans="1:12" x14ac:dyDescent="0.3">
      <c r="A34" s="1">
        <v>1977</v>
      </c>
      <c r="B34" s="1">
        <v>19241</v>
      </c>
      <c r="C34" s="1">
        <v>35215</v>
      </c>
      <c r="D34" s="1">
        <v>12761</v>
      </c>
      <c r="E34" s="1">
        <f t="shared" si="0"/>
        <v>67217</v>
      </c>
      <c r="F34" s="1"/>
      <c r="G34" s="1"/>
      <c r="H34" s="1"/>
      <c r="I34" s="1"/>
      <c r="J34" s="1"/>
      <c r="K34" s="1"/>
      <c r="L34" s="1"/>
    </row>
    <row r="35" spans="1:12" x14ac:dyDescent="0.3">
      <c r="A35" s="1">
        <v>1978</v>
      </c>
      <c r="B35" s="1">
        <v>19458</v>
      </c>
      <c r="C35" s="1">
        <v>36426</v>
      </c>
      <c r="D35" s="1">
        <v>13294</v>
      </c>
      <c r="E35" s="1">
        <f t="shared" si="0"/>
        <v>69178</v>
      </c>
      <c r="F35" s="1"/>
      <c r="G35" s="1"/>
      <c r="H35" s="1"/>
      <c r="I35" s="1"/>
      <c r="J35" s="1"/>
      <c r="K35" s="1"/>
      <c r="L35" s="1"/>
    </row>
    <row r="36" spans="1:12" x14ac:dyDescent="0.3">
      <c r="A36" s="1">
        <v>1979</v>
      </c>
      <c r="B36" s="1">
        <v>20364</v>
      </c>
      <c r="C36" s="1">
        <v>37024</v>
      </c>
      <c r="D36" s="1">
        <v>14119</v>
      </c>
      <c r="E36" s="1">
        <f t="shared" si="0"/>
        <v>71507</v>
      </c>
      <c r="F36" s="1"/>
      <c r="G36" s="1"/>
      <c r="H36" s="2"/>
      <c r="I36" s="2"/>
      <c r="J36" s="2"/>
      <c r="K36" s="1"/>
      <c r="L36" s="1"/>
    </row>
    <row r="37" spans="1:12" x14ac:dyDescent="0.3">
      <c r="A37" s="1"/>
      <c r="B37" s="1"/>
      <c r="C37" s="1"/>
      <c r="D37" s="1"/>
      <c r="E37" s="1"/>
      <c r="F37" s="1"/>
      <c r="G37" s="1"/>
      <c r="H37" s="2" t="s">
        <v>9</v>
      </c>
      <c r="I37" s="335"/>
      <c r="J37" s="335"/>
      <c r="K37" s="1"/>
      <c r="L37" s="1"/>
    </row>
    <row r="38" spans="1:12" x14ac:dyDescent="0.3">
      <c r="A38" s="1" t="s">
        <v>10</v>
      </c>
      <c r="B38" s="1"/>
      <c r="C38" s="1"/>
      <c r="D38" s="1"/>
      <c r="E38" s="1"/>
      <c r="F38" s="3" t="s">
        <v>11</v>
      </c>
      <c r="G38" s="3" t="s">
        <v>12</v>
      </c>
      <c r="H38" s="336" t="s">
        <v>13</v>
      </c>
      <c r="I38" s="337" t="s">
        <v>14</v>
      </c>
      <c r="J38" s="337"/>
      <c r="K38" s="1" t="s">
        <v>15</v>
      </c>
      <c r="L38" s="1"/>
    </row>
    <row r="39" spans="1:12" x14ac:dyDescent="0.3">
      <c r="A39" s="338">
        <v>1980</v>
      </c>
      <c r="B39" s="1">
        <v>20858</v>
      </c>
      <c r="C39" s="1">
        <v>35577</v>
      </c>
      <c r="D39" s="1">
        <v>14239</v>
      </c>
      <c r="E39" s="1">
        <f t="shared" ref="E39:E78" si="1">B39+C39+D39</f>
        <v>70674</v>
      </c>
      <c r="F39" s="4">
        <f t="shared" ref="F39:F79" si="2">E39*$F$80</f>
        <v>18.233891999999997</v>
      </c>
      <c r="G39" s="4">
        <f t="shared" ref="G39:G79" si="3">F39/$G$81</f>
        <v>4.9724275974911363</v>
      </c>
      <c r="H39" s="339">
        <f t="shared" ref="H39:H79" si="4">G39*(1+H$81)</f>
        <v>5.593981047177528</v>
      </c>
      <c r="I39" s="340">
        <v>0</v>
      </c>
      <c r="J39" s="340">
        <v>41</v>
      </c>
      <c r="K39" s="1">
        <f t="shared" ref="K39:K79" si="5">H39*EXP(-J39/5)</f>
        <v>1.5364068649638123E-3</v>
      </c>
      <c r="L39" s="1"/>
    </row>
    <row r="40" spans="1:12" x14ac:dyDescent="0.3">
      <c r="A40" s="338">
        <v>1981</v>
      </c>
      <c r="B40" s="1">
        <v>21150</v>
      </c>
      <c r="C40" s="1">
        <v>34296</v>
      </c>
      <c r="D40" s="1">
        <v>14394</v>
      </c>
      <c r="E40" s="1">
        <f t="shared" si="1"/>
        <v>69840</v>
      </c>
      <c r="F40" s="4">
        <f t="shared" si="2"/>
        <v>18.018719999999998</v>
      </c>
      <c r="G40" s="4">
        <f t="shared" si="3"/>
        <v>4.9137496591218977</v>
      </c>
      <c r="H40" s="339">
        <f t="shared" si="4"/>
        <v>5.5279683665121349</v>
      </c>
      <c r="I40" s="340">
        <f t="shared" ref="I40:I79" si="6">I39+H40</f>
        <v>5.5279683665121349</v>
      </c>
      <c r="J40" s="340">
        <v>40</v>
      </c>
      <c r="K40" s="1">
        <f t="shared" si="5"/>
        <v>1.8544267951921165E-3</v>
      </c>
      <c r="L40" s="1"/>
    </row>
    <row r="41" spans="1:12" x14ac:dyDescent="0.3">
      <c r="A41" s="338">
        <v>1982</v>
      </c>
      <c r="B41" s="1">
        <v>21384</v>
      </c>
      <c r="C41" s="1">
        <v>33198</v>
      </c>
      <c r="D41" s="1">
        <v>14469</v>
      </c>
      <c r="E41" s="1">
        <f t="shared" si="1"/>
        <v>69051</v>
      </c>
      <c r="F41" s="4">
        <f t="shared" si="2"/>
        <v>17.815158</v>
      </c>
      <c r="G41" s="4">
        <f t="shared" si="3"/>
        <v>4.8582377965639489</v>
      </c>
      <c r="H41" s="339">
        <f t="shared" si="4"/>
        <v>5.4655175211344424</v>
      </c>
      <c r="I41" s="340">
        <f t="shared" si="6"/>
        <v>10.993485887646578</v>
      </c>
      <c r="J41" s="340">
        <v>39</v>
      </c>
      <c r="K41" s="1">
        <f t="shared" si="5"/>
        <v>2.2394137066356775E-3</v>
      </c>
      <c r="L41" s="1"/>
    </row>
    <row r="42" spans="1:12" x14ac:dyDescent="0.3">
      <c r="A42" s="338">
        <v>1983</v>
      </c>
      <c r="B42" s="1">
        <v>22045</v>
      </c>
      <c r="C42" s="1">
        <v>32969</v>
      </c>
      <c r="D42" s="1">
        <v>14703</v>
      </c>
      <c r="E42" s="1">
        <f t="shared" si="1"/>
        <v>69717</v>
      </c>
      <c r="F42" s="4">
        <f t="shared" si="2"/>
        <v>17.986985999999998</v>
      </c>
      <c r="G42" s="4">
        <f t="shared" si="3"/>
        <v>4.9050957185710384</v>
      </c>
      <c r="H42" s="339">
        <f t="shared" si="4"/>
        <v>5.5182326833924185</v>
      </c>
      <c r="I42" s="340">
        <f t="shared" si="6"/>
        <v>16.511718571038998</v>
      </c>
      <c r="J42" s="340">
        <v>38</v>
      </c>
      <c r="K42" s="1">
        <f t="shared" si="5"/>
        <v>2.7616074564625641E-3</v>
      </c>
      <c r="L42" s="1"/>
    </row>
    <row r="43" spans="1:12" x14ac:dyDescent="0.3">
      <c r="A43" s="338">
        <v>1984</v>
      </c>
      <c r="B43" s="1">
        <v>23000</v>
      </c>
      <c r="C43" s="1">
        <v>33739</v>
      </c>
      <c r="D43" s="1">
        <v>15903</v>
      </c>
      <c r="E43" s="1">
        <f t="shared" si="1"/>
        <v>72642</v>
      </c>
      <c r="F43" s="4">
        <f t="shared" si="2"/>
        <v>18.741636</v>
      </c>
      <c r="G43" s="4">
        <f t="shared" si="3"/>
        <v>5.110890646304882</v>
      </c>
      <c r="H43" s="339">
        <f t="shared" si="4"/>
        <v>5.7497519770929921</v>
      </c>
      <c r="I43" s="340">
        <f t="shared" si="6"/>
        <v>22.261470548131989</v>
      </c>
      <c r="J43" s="340">
        <v>37</v>
      </c>
      <c r="K43" s="1">
        <f t="shared" si="5"/>
        <v>3.514551771808309E-3</v>
      </c>
      <c r="L43" s="1"/>
    </row>
    <row r="44" spans="1:12" x14ac:dyDescent="0.3">
      <c r="A44" s="338">
        <v>1985</v>
      </c>
      <c r="B44" s="1">
        <v>23986</v>
      </c>
      <c r="C44" s="1">
        <v>33789</v>
      </c>
      <c r="D44" s="1">
        <v>16261</v>
      </c>
      <c r="E44" s="1">
        <f t="shared" si="1"/>
        <v>74036</v>
      </c>
      <c r="F44" s="4">
        <f t="shared" si="2"/>
        <v>19.101288</v>
      </c>
      <c r="G44" s="4">
        <f t="shared" si="3"/>
        <v>5.2089686392146168</v>
      </c>
      <c r="H44" s="339">
        <f t="shared" si="4"/>
        <v>5.8600897191164441</v>
      </c>
      <c r="I44" s="340">
        <f t="shared" si="6"/>
        <v>28.121560267248434</v>
      </c>
      <c r="J44" s="340">
        <v>36</v>
      </c>
      <c r="K44" s="1">
        <f t="shared" si="5"/>
        <v>4.3750598201064174E-3</v>
      </c>
      <c r="L44" s="1"/>
    </row>
    <row r="45" spans="1:12" x14ac:dyDescent="0.3">
      <c r="A45" s="338">
        <v>1986</v>
      </c>
      <c r="B45" s="1">
        <v>24256</v>
      </c>
      <c r="C45" s="1">
        <v>34803</v>
      </c>
      <c r="D45" s="1">
        <v>16419</v>
      </c>
      <c r="E45" s="1">
        <f t="shared" si="1"/>
        <v>75478</v>
      </c>
      <c r="F45" s="4">
        <f t="shared" si="2"/>
        <v>19.473323999999998</v>
      </c>
      <c r="G45" s="4">
        <f t="shared" si="3"/>
        <v>5.3104237796563947</v>
      </c>
      <c r="H45" s="339">
        <f t="shared" si="4"/>
        <v>5.9742267521134442</v>
      </c>
      <c r="I45" s="340">
        <f t="shared" si="6"/>
        <v>34.095787019361879</v>
      </c>
      <c r="J45" s="340">
        <v>35</v>
      </c>
      <c r="K45" s="1">
        <f t="shared" si="5"/>
        <v>5.4477896333855816E-3</v>
      </c>
      <c r="L45" s="1"/>
    </row>
    <row r="46" spans="1:12" x14ac:dyDescent="0.3">
      <c r="A46" s="338">
        <v>1987</v>
      </c>
      <c r="B46" s="1">
        <v>25210</v>
      </c>
      <c r="C46" s="1">
        <v>35499</v>
      </c>
      <c r="D46" s="1">
        <v>17281</v>
      </c>
      <c r="E46" s="1">
        <f t="shared" si="1"/>
        <v>77990</v>
      </c>
      <c r="F46" s="4">
        <f t="shared" si="2"/>
        <v>20.121419999999997</v>
      </c>
      <c r="G46" s="4">
        <f t="shared" si="3"/>
        <v>5.4871611671666205</v>
      </c>
      <c r="H46" s="339">
        <f t="shared" si="4"/>
        <v>6.1730563130624478</v>
      </c>
      <c r="I46" s="340">
        <f t="shared" si="6"/>
        <v>40.268843332424325</v>
      </c>
      <c r="J46" s="340">
        <v>34</v>
      </c>
      <c r="K46" s="1">
        <f t="shared" si="5"/>
        <v>6.8753967077354238E-3</v>
      </c>
      <c r="L46" s="1"/>
    </row>
    <row r="47" spans="1:12" x14ac:dyDescent="0.3">
      <c r="A47" s="338">
        <v>1988</v>
      </c>
      <c r="B47" s="1">
        <v>25965</v>
      </c>
      <c r="C47" s="1">
        <v>36703</v>
      </c>
      <c r="D47" s="1">
        <v>18089</v>
      </c>
      <c r="E47" s="1">
        <f t="shared" si="1"/>
        <v>80757</v>
      </c>
      <c r="F47" s="4">
        <f t="shared" si="2"/>
        <v>20.835305999999999</v>
      </c>
      <c r="G47" s="4">
        <f t="shared" si="3"/>
        <v>5.681839650940824</v>
      </c>
      <c r="H47" s="339">
        <f t="shared" si="4"/>
        <v>6.3920696073084269</v>
      </c>
      <c r="I47" s="340">
        <f t="shared" si="6"/>
        <v>46.660912939732754</v>
      </c>
      <c r="J47" s="340">
        <v>33</v>
      </c>
      <c r="K47" s="1">
        <f t="shared" si="5"/>
        <v>8.6955671875637019E-3</v>
      </c>
      <c r="L47" s="1"/>
    </row>
    <row r="48" spans="1:12" x14ac:dyDescent="0.3">
      <c r="A48" s="338">
        <v>1989</v>
      </c>
      <c r="B48" s="1">
        <v>26213</v>
      </c>
      <c r="C48" s="1">
        <v>37300</v>
      </c>
      <c r="D48" s="1">
        <v>18869</v>
      </c>
      <c r="E48" s="1">
        <f t="shared" si="1"/>
        <v>82382</v>
      </c>
      <c r="F48" s="4">
        <f t="shared" si="2"/>
        <v>21.254555999999997</v>
      </c>
      <c r="G48" s="4">
        <f t="shared" si="3"/>
        <v>5.7961701663485137</v>
      </c>
      <c r="H48" s="339">
        <f t="shared" si="4"/>
        <v>6.5206914371420783</v>
      </c>
      <c r="I48" s="340">
        <f t="shared" si="6"/>
        <v>53.18160437687483</v>
      </c>
      <c r="J48" s="340">
        <v>32</v>
      </c>
      <c r="K48" s="1">
        <f t="shared" si="5"/>
        <v>1.0834502283506412E-2</v>
      </c>
      <c r="L48" s="1"/>
    </row>
    <row r="49" spans="1:12" x14ac:dyDescent="0.3">
      <c r="A49" s="338">
        <v>1990</v>
      </c>
      <c r="B49" s="1">
        <v>25895</v>
      </c>
      <c r="C49" s="1">
        <v>37691</v>
      </c>
      <c r="D49" s="1">
        <v>19483</v>
      </c>
      <c r="E49" s="1">
        <f t="shared" si="1"/>
        <v>83069</v>
      </c>
      <c r="F49" s="4">
        <f t="shared" si="2"/>
        <v>21.431801999999998</v>
      </c>
      <c r="G49" s="4">
        <f t="shared" si="3"/>
        <v>5.844505590400872</v>
      </c>
      <c r="H49" s="339">
        <f t="shared" si="4"/>
        <v>6.5750687892009809</v>
      </c>
      <c r="I49" s="340">
        <f t="shared" si="6"/>
        <v>59.756673166075814</v>
      </c>
      <c r="J49" s="340">
        <v>31</v>
      </c>
      <c r="K49" s="1">
        <f t="shared" si="5"/>
        <v>1.3343646036556368E-2</v>
      </c>
      <c r="L49" s="1"/>
    </row>
    <row r="50" spans="1:12" x14ac:dyDescent="0.3">
      <c r="A50" s="338">
        <v>1991</v>
      </c>
      <c r="B50" s="1">
        <v>25643</v>
      </c>
      <c r="C50" s="1">
        <v>37691</v>
      </c>
      <c r="D50" s="1">
        <v>19975</v>
      </c>
      <c r="E50" s="1">
        <f t="shared" si="1"/>
        <v>83309</v>
      </c>
      <c r="F50" s="4">
        <f t="shared" si="2"/>
        <v>21.493721999999998</v>
      </c>
      <c r="G50" s="4">
        <f t="shared" si="3"/>
        <v>5.8613913280610852</v>
      </c>
      <c r="H50" s="339">
        <f t="shared" si="4"/>
        <v>6.5940652440687213</v>
      </c>
      <c r="I50" s="340">
        <f t="shared" si="6"/>
        <v>66.35073841014453</v>
      </c>
      <c r="J50" s="340">
        <v>30</v>
      </c>
      <c r="K50" s="1">
        <f t="shared" si="5"/>
        <v>1.6345053576815326E-2</v>
      </c>
      <c r="L50" s="1"/>
    </row>
    <row r="51" spans="1:12" x14ac:dyDescent="0.3">
      <c r="A51" s="338">
        <v>1992</v>
      </c>
      <c r="B51" s="1">
        <v>25550</v>
      </c>
      <c r="C51" s="1">
        <v>38344</v>
      </c>
      <c r="D51" s="1">
        <v>20067</v>
      </c>
      <c r="E51" s="1">
        <f t="shared" si="1"/>
        <v>83961</v>
      </c>
      <c r="F51" s="4">
        <f t="shared" si="2"/>
        <v>21.661937999999999</v>
      </c>
      <c r="G51" s="4">
        <f t="shared" si="3"/>
        <v>5.9072642487046636</v>
      </c>
      <c r="H51" s="339">
        <f t="shared" si="4"/>
        <v>6.6456722797927466</v>
      </c>
      <c r="I51" s="340">
        <f t="shared" si="6"/>
        <v>72.996410689937278</v>
      </c>
      <c r="J51" s="340">
        <v>29</v>
      </c>
      <c r="K51" s="1">
        <f t="shared" si="5"/>
        <v>2.0120136646899042E-2</v>
      </c>
      <c r="L51" s="1"/>
    </row>
    <row r="52" spans="1:12" x14ac:dyDescent="0.3">
      <c r="A52" s="338">
        <v>1993</v>
      </c>
      <c r="B52" s="1">
        <v>25675</v>
      </c>
      <c r="C52" s="1">
        <v>38099</v>
      </c>
      <c r="D52" s="1">
        <v>20269</v>
      </c>
      <c r="E52" s="1">
        <f t="shared" si="1"/>
        <v>84043</v>
      </c>
      <c r="F52" s="4">
        <f t="shared" si="2"/>
        <v>21.683093999999997</v>
      </c>
      <c r="G52" s="4">
        <f t="shared" si="3"/>
        <v>5.9130335424052349</v>
      </c>
      <c r="H52" s="339">
        <f t="shared" si="4"/>
        <v>6.6521627352058896</v>
      </c>
      <c r="I52" s="340">
        <f t="shared" si="6"/>
        <v>79.648573425143169</v>
      </c>
      <c r="J52" s="340">
        <v>28</v>
      </c>
      <c r="K52" s="1">
        <f t="shared" si="5"/>
        <v>2.4598791214657717E-2</v>
      </c>
      <c r="L52" s="1"/>
    </row>
    <row r="53" spans="1:12" x14ac:dyDescent="0.3">
      <c r="A53" s="338">
        <v>1994</v>
      </c>
      <c r="B53" s="1">
        <v>25774</v>
      </c>
      <c r="C53" s="1">
        <v>38935</v>
      </c>
      <c r="D53" s="1">
        <v>20394</v>
      </c>
      <c r="E53" s="1">
        <f t="shared" si="1"/>
        <v>85103</v>
      </c>
      <c r="F53" s="4">
        <f t="shared" si="2"/>
        <v>21.956574</v>
      </c>
      <c r="G53" s="4">
        <f t="shared" si="3"/>
        <v>5.9876122170711756</v>
      </c>
      <c r="H53" s="339">
        <f t="shared" si="4"/>
        <v>6.7360637442050724</v>
      </c>
      <c r="I53" s="340">
        <f t="shared" si="6"/>
        <v>86.384637169348238</v>
      </c>
      <c r="J53" s="340">
        <v>27</v>
      </c>
      <c r="K53" s="1">
        <f t="shared" si="5"/>
        <v>3.0423977135300751E-2</v>
      </c>
      <c r="L53" s="1"/>
    </row>
    <row r="54" spans="1:12" x14ac:dyDescent="0.3">
      <c r="A54" s="338">
        <v>1995</v>
      </c>
      <c r="B54" s="1">
        <v>25954</v>
      </c>
      <c r="C54" s="1">
        <v>39445</v>
      </c>
      <c r="D54" s="1">
        <v>21108</v>
      </c>
      <c r="E54" s="1">
        <f t="shared" si="1"/>
        <v>86507</v>
      </c>
      <c r="F54" s="4">
        <f t="shared" si="2"/>
        <v>22.318805999999999</v>
      </c>
      <c r="G54" s="4">
        <f t="shared" si="3"/>
        <v>6.0863937823834195</v>
      </c>
      <c r="H54" s="339">
        <f t="shared" si="4"/>
        <v>6.8471930051813468</v>
      </c>
      <c r="I54" s="340">
        <f t="shared" si="6"/>
        <v>93.231830174529591</v>
      </c>
      <c r="J54" s="340">
        <v>26</v>
      </c>
      <c r="K54" s="1">
        <f t="shared" si="5"/>
        <v>3.7772981314465444E-2</v>
      </c>
      <c r="L54" s="1"/>
    </row>
    <row r="55" spans="1:12" x14ac:dyDescent="0.3">
      <c r="A55" s="338">
        <v>1996</v>
      </c>
      <c r="B55" s="1">
        <v>26572</v>
      </c>
      <c r="C55" s="1">
        <v>40380</v>
      </c>
      <c r="D55" s="1">
        <v>22164</v>
      </c>
      <c r="E55" s="1">
        <f t="shared" si="1"/>
        <v>89116</v>
      </c>
      <c r="F55" s="4">
        <f t="shared" si="2"/>
        <v>22.991927999999998</v>
      </c>
      <c r="G55" s="4">
        <f t="shared" si="3"/>
        <v>6.2699558221979821</v>
      </c>
      <c r="H55" s="339">
        <f t="shared" si="4"/>
        <v>7.0537002999727303</v>
      </c>
      <c r="I55" s="340">
        <f t="shared" si="6"/>
        <v>100.28553047450232</v>
      </c>
      <c r="J55" s="340">
        <v>25</v>
      </c>
      <c r="K55" s="1">
        <f t="shared" si="5"/>
        <v>4.7527458768649514E-2</v>
      </c>
      <c r="L55" s="1"/>
    </row>
    <row r="56" spans="1:12" x14ac:dyDescent="0.3">
      <c r="A56" s="338">
        <v>1997</v>
      </c>
      <c r="B56" s="1">
        <v>26527</v>
      </c>
      <c r="C56" s="1">
        <v>41413</v>
      </c>
      <c r="D56" s="1">
        <v>22033</v>
      </c>
      <c r="E56" s="1">
        <f t="shared" si="1"/>
        <v>89973</v>
      </c>
      <c r="F56" s="4">
        <f t="shared" si="2"/>
        <v>23.213033999999997</v>
      </c>
      <c r="G56" s="4">
        <f t="shared" si="3"/>
        <v>6.330251977092991</v>
      </c>
      <c r="H56" s="339">
        <f t="shared" si="4"/>
        <v>7.121533474229615</v>
      </c>
      <c r="I56" s="340">
        <f t="shared" si="6"/>
        <v>107.40706394873195</v>
      </c>
      <c r="J56" s="340">
        <v>24</v>
      </c>
      <c r="K56" s="1">
        <f t="shared" si="5"/>
        <v>5.8608419094038536E-2</v>
      </c>
      <c r="L56" s="1"/>
    </row>
    <row r="57" spans="1:12" x14ac:dyDescent="0.3">
      <c r="A57" s="338">
        <v>1998</v>
      </c>
      <c r="B57" s="1">
        <v>26360</v>
      </c>
      <c r="C57" s="1">
        <v>41624</v>
      </c>
      <c r="D57" s="1">
        <v>22439</v>
      </c>
      <c r="E57" s="1">
        <f t="shared" si="1"/>
        <v>90423</v>
      </c>
      <c r="F57" s="4">
        <f t="shared" si="2"/>
        <v>23.329134</v>
      </c>
      <c r="G57" s="4">
        <f t="shared" si="3"/>
        <v>6.3619127352058911</v>
      </c>
      <c r="H57" s="339">
        <f t="shared" si="4"/>
        <v>7.1571518271066275</v>
      </c>
      <c r="I57" s="340">
        <f t="shared" si="6"/>
        <v>114.56421577583858</v>
      </c>
      <c r="J57" s="340">
        <v>23</v>
      </c>
      <c r="K57" s="1">
        <f t="shared" si="5"/>
        <v>7.1942514565479981E-2</v>
      </c>
      <c r="L57" s="1"/>
    </row>
    <row r="58" spans="1:12" x14ac:dyDescent="0.3">
      <c r="A58" s="338">
        <v>1999</v>
      </c>
      <c r="B58" s="1">
        <v>26522</v>
      </c>
      <c r="C58" s="1">
        <v>42371</v>
      </c>
      <c r="D58" s="1">
        <v>23075</v>
      </c>
      <c r="E58" s="1">
        <f t="shared" si="1"/>
        <v>91968</v>
      </c>
      <c r="F58" s="4">
        <f t="shared" si="2"/>
        <v>23.727743999999998</v>
      </c>
      <c r="G58" s="4">
        <f t="shared" si="3"/>
        <v>6.4706146713935091</v>
      </c>
      <c r="H58" s="339">
        <f t="shared" si="4"/>
        <v>7.2794415053176973</v>
      </c>
      <c r="I58" s="340">
        <f t="shared" si="6"/>
        <v>121.84365728115627</v>
      </c>
      <c r="J58" s="340">
        <v>22</v>
      </c>
      <c r="K58" s="1">
        <f t="shared" si="5"/>
        <v>8.9372177665289529E-2</v>
      </c>
      <c r="L58" s="1"/>
    </row>
    <row r="59" spans="1:12" x14ac:dyDescent="0.3">
      <c r="A59" s="338">
        <v>2000</v>
      </c>
      <c r="B59" s="1">
        <v>27417</v>
      </c>
      <c r="C59" s="1">
        <v>42897</v>
      </c>
      <c r="D59" s="1">
        <v>24000</v>
      </c>
      <c r="E59" s="1">
        <f t="shared" si="1"/>
        <v>94314</v>
      </c>
      <c r="F59" s="4">
        <f t="shared" si="2"/>
        <v>24.333012</v>
      </c>
      <c r="G59" s="4">
        <f t="shared" si="3"/>
        <v>6.635672757022089</v>
      </c>
      <c r="H59" s="339">
        <f t="shared" si="4"/>
        <v>7.4651318516498506</v>
      </c>
      <c r="I59" s="340">
        <f t="shared" si="6"/>
        <v>129.30878913280611</v>
      </c>
      <c r="J59" s="340">
        <v>21</v>
      </c>
      <c r="K59" s="1">
        <f t="shared" si="5"/>
        <v>0.1119439581564103</v>
      </c>
      <c r="L59" s="1"/>
    </row>
    <row r="60" spans="1:12" x14ac:dyDescent="0.3">
      <c r="A60" s="338">
        <v>2001</v>
      </c>
      <c r="B60" s="1">
        <v>27853</v>
      </c>
      <c r="C60" s="1">
        <v>43278</v>
      </c>
      <c r="D60" s="1">
        <v>24331</v>
      </c>
      <c r="E60" s="1">
        <f t="shared" si="1"/>
        <v>95462</v>
      </c>
      <c r="F60" s="4">
        <f t="shared" si="2"/>
        <v>24.629195999999997</v>
      </c>
      <c r="G60" s="4">
        <f t="shared" si="3"/>
        <v>6.7164428688301054</v>
      </c>
      <c r="H60" s="339">
        <f t="shared" si="4"/>
        <v>7.5559982274338688</v>
      </c>
      <c r="I60" s="340">
        <f t="shared" si="6"/>
        <v>136.86478736023997</v>
      </c>
      <c r="J60" s="340">
        <v>20</v>
      </c>
      <c r="K60" s="1">
        <f t="shared" si="5"/>
        <v>0.13839293497759428</v>
      </c>
      <c r="L60" s="1"/>
    </row>
    <row r="61" spans="1:12" x14ac:dyDescent="0.3">
      <c r="A61" s="338">
        <v>2002</v>
      </c>
      <c r="B61" s="1">
        <v>28945</v>
      </c>
      <c r="C61" s="1">
        <v>43639</v>
      </c>
      <c r="D61" s="1">
        <v>25053</v>
      </c>
      <c r="E61" s="1">
        <f t="shared" si="1"/>
        <v>97637</v>
      </c>
      <c r="F61" s="4">
        <f t="shared" si="2"/>
        <v>25.190345999999998</v>
      </c>
      <c r="G61" s="4">
        <f t="shared" si="3"/>
        <v>6.8694698663757841</v>
      </c>
      <c r="H61" s="339">
        <f t="shared" si="4"/>
        <v>7.7281535996727566</v>
      </c>
      <c r="I61" s="340">
        <f t="shared" si="6"/>
        <v>144.59294095991274</v>
      </c>
      <c r="J61" s="340">
        <v>19</v>
      </c>
      <c r="K61" s="1">
        <f t="shared" si="5"/>
        <v>0.17288476104768419</v>
      </c>
      <c r="L61" s="1"/>
    </row>
    <row r="62" spans="1:12" x14ac:dyDescent="0.3">
      <c r="A62" s="338">
        <v>2003</v>
      </c>
      <c r="B62" s="1">
        <v>31497</v>
      </c>
      <c r="C62" s="1">
        <v>44610</v>
      </c>
      <c r="D62" s="1">
        <v>25753</v>
      </c>
      <c r="E62" s="1">
        <f t="shared" si="1"/>
        <v>101860</v>
      </c>
      <c r="F62" s="4">
        <f t="shared" si="2"/>
        <v>26.279879999999999</v>
      </c>
      <c r="G62" s="4">
        <f t="shared" si="3"/>
        <v>7.1665884919552765</v>
      </c>
      <c r="H62" s="339">
        <f t="shared" si="4"/>
        <v>8.0624120534496857</v>
      </c>
      <c r="I62" s="340">
        <f t="shared" si="6"/>
        <v>152.65535301336243</v>
      </c>
      <c r="J62" s="340">
        <v>18</v>
      </c>
      <c r="K62" s="1">
        <f t="shared" si="5"/>
        <v>0.22029510920416526</v>
      </c>
      <c r="L62" s="1"/>
    </row>
    <row r="63" spans="1:12" x14ac:dyDescent="0.3">
      <c r="A63" s="338">
        <v>2004</v>
      </c>
      <c r="B63" s="1">
        <v>33664</v>
      </c>
      <c r="C63" s="1">
        <v>46256</v>
      </c>
      <c r="D63" s="1">
        <v>26736</v>
      </c>
      <c r="E63" s="1">
        <f t="shared" si="1"/>
        <v>106656</v>
      </c>
      <c r="F63" s="4">
        <f t="shared" si="2"/>
        <v>27.517247999999999</v>
      </c>
      <c r="G63" s="4">
        <f t="shared" si="3"/>
        <v>7.5040218161985273</v>
      </c>
      <c r="H63" s="339">
        <f t="shared" si="4"/>
        <v>8.4420245432233436</v>
      </c>
      <c r="I63" s="340">
        <f t="shared" si="6"/>
        <v>161.09737755658577</v>
      </c>
      <c r="J63" s="340">
        <v>17</v>
      </c>
      <c r="K63" s="1">
        <f t="shared" si="5"/>
        <v>0.28173796409269108</v>
      </c>
      <c r="L63" s="1"/>
    </row>
    <row r="64" spans="1:12" x14ac:dyDescent="0.3">
      <c r="A64" s="338">
        <v>2005</v>
      </c>
      <c r="B64" s="1">
        <v>36171</v>
      </c>
      <c r="C64" s="1">
        <v>46824</v>
      </c>
      <c r="D64" s="1">
        <v>27464</v>
      </c>
      <c r="E64" s="1">
        <f t="shared" si="1"/>
        <v>110459</v>
      </c>
      <c r="F64" s="4">
        <f t="shared" si="2"/>
        <v>28.498421999999998</v>
      </c>
      <c r="G64" s="4">
        <f t="shared" si="3"/>
        <v>7.7715904008726477</v>
      </c>
      <c r="H64" s="339">
        <f t="shared" si="4"/>
        <v>8.7430392009817286</v>
      </c>
      <c r="I64" s="340">
        <f t="shared" si="6"/>
        <v>169.84041675756751</v>
      </c>
      <c r="J64" s="340">
        <v>16</v>
      </c>
      <c r="K64" s="1">
        <f t="shared" si="5"/>
        <v>0.35638554730126915</v>
      </c>
      <c r="L64" s="1"/>
    </row>
    <row r="65" spans="1:12" x14ac:dyDescent="0.3">
      <c r="A65" s="338">
        <v>2006</v>
      </c>
      <c r="B65" s="1">
        <v>38071</v>
      </c>
      <c r="C65" s="1">
        <v>47367</v>
      </c>
      <c r="D65" s="1">
        <v>28175</v>
      </c>
      <c r="E65" s="1">
        <f t="shared" si="1"/>
        <v>113613</v>
      </c>
      <c r="F65" s="4">
        <f t="shared" si="2"/>
        <v>29.312154</v>
      </c>
      <c r="G65" s="4">
        <f t="shared" si="3"/>
        <v>7.9934971366239438</v>
      </c>
      <c r="H65" s="339">
        <f t="shared" si="4"/>
        <v>8.9926842787019368</v>
      </c>
      <c r="I65" s="340">
        <f t="shared" si="6"/>
        <v>178.83310103626945</v>
      </c>
      <c r="J65" s="340">
        <v>15</v>
      </c>
      <c r="K65" s="1">
        <f t="shared" si="5"/>
        <v>0.4477193869943486</v>
      </c>
      <c r="L65" s="1"/>
    </row>
    <row r="66" spans="1:12" x14ac:dyDescent="0.3">
      <c r="A66" s="338">
        <v>2007</v>
      </c>
      <c r="B66" s="1">
        <v>40224</v>
      </c>
      <c r="C66" s="1">
        <v>47958</v>
      </c>
      <c r="D66" s="1">
        <v>29325</v>
      </c>
      <c r="E66" s="1">
        <f t="shared" si="1"/>
        <v>117507</v>
      </c>
      <c r="F66" s="4">
        <f t="shared" si="2"/>
        <v>30.316806</v>
      </c>
      <c r="G66" s="4">
        <f t="shared" si="3"/>
        <v>8.2674682301608939</v>
      </c>
      <c r="H66" s="339">
        <f t="shared" si="4"/>
        <v>9.3009017589310048</v>
      </c>
      <c r="I66" s="340">
        <f t="shared" si="6"/>
        <v>188.13400279520044</v>
      </c>
      <c r="J66" s="340">
        <v>14</v>
      </c>
      <c r="K66" s="1">
        <f t="shared" si="5"/>
        <v>0.56558841843159435</v>
      </c>
      <c r="L66" s="1"/>
    </row>
    <row r="67" spans="1:12" x14ac:dyDescent="0.3">
      <c r="A67" s="338">
        <v>2008</v>
      </c>
      <c r="B67" s="1">
        <v>40770</v>
      </c>
      <c r="C67" s="1">
        <v>47566</v>
      </c>
      <c r="D67" s="1">
        <v>30025</v>
      </c>
      <c r="E67" s="1">
        <f t="shared" si="1"/>
        <v>118361</v>
      </c>
      <c r="F67" s="4">
        <f t="shared" si="2"/>
        <v>30.537137999999999</v>
      </c>
      <c r="G67" s="4">
        <f t="shared" si="3"/>
        <v>8.3275533133351516</v>
      </c>
      <c r="H67" s="339">
        <f t="shared" si="4"/>
        <v>9.3684974775020464</v>
      </c>
      <c r="I67" s="340">
        <f t="shared" si="6"/>
        <v>197.50250027270249</v>
      </c>
      <c r="J67" s="340">
        <v>13</v>
      </c>
      <c r="K67" s="1">
        <f t="shared" si="5"/>
        <v>0.69583183014603789</v>
      </c>
      <c r="L67" s="1"/>
    </row>
    <row r="68" spans="1:12" x14ac:dyDescent="0.3">
      <c r="A68" s="338">
        <v>2009</v>
      </c>
      <c r="B68" s="1">
        <v>40149</v>
      </c>
      <c r="C68" s="1">
        <v>46654</v>
      </c>
      <c r="D68" s="1">
        <v>29411</v>
      </c>
      <c r="E68" s="1">
        <f t="shared" si="1"/>
        <v>116214</v>
      </c>
      <c r="F68" s="4">
        <f t="shared" si="2"/>
        <v>29.983211999999998</v>
      </c>
      <c r="G68" s="4">
        <f t="shared" si="3"/>
        <v>8.1764963185164987</v>
      </c>
      <c r="H68" s="339">
        <f t="shared" si="4"/>
        <v>9.1985583583310611</v>
      </c>
      <c r="I68" s="340">
        <f t="shared" si="6"/>
        <v>206.70105863103356</v>
      </c>
      <c r="J68" s="340">
        <v>12</v>
      </c>
      <c r="K68" s="1">
        <f t="shared" si="5"/>
        <v>0.83447438748101221</v>
      </c>
      <c r="L68" s="1"/>
    </row>
    <row r="69" spans="1:12" x14ac:dyDescent="0.3">
      <c r="A69" s="338">
        <v>2010</v>
      </c>
      <c r="B69" s="1">
        <v>41997</v>
      </c>
      <c r="C69" s="1">
        <v>48087</v>
      </c>
      <c r="D69" s="1">
        <v>31606</v>
      </c>
      <c r="E69" s="1">
        <f t="shared" si="1"/>
        <v>121690</v>
      </c>
      <c r="F69" s="4">
        <f t="shared" si="2"/>
        <v>31.396019999999996</v>
      </c>
      <c r="G69" s="4">
        <f t="shared" si="3"/>
        <v>8.561772566130351</v>
      </c>
      <c r="H69" s="339">
        <f t="shared" si="4"/>
        <v>9.631994136896644</v>
      </c>
      <c r="I69" s="340">
        <f t="shared" si="6"/>
        <v>216.33305276793021</v>
      </c>
      <c r="J69" s="340">
        <v>11</v>
      </c>
      <c r="K69" s="1">
        <f t="shared" si="5"/>
        <v>1.0672553716956301</v>
      </c>
      <c r="L69" s="1"/>
    </row>
    <row r="70" spans="1:12" x14ac:dyDescent="0.3">
      <c r="A70" s="338">
        <v>2011</v>
      </c>
      <c r="B70" s="1">
        <v>44018</v>
      </c>
      <c r="C70" s="1">
        <v>48550</v>
      </c>
      <c r="D70" s="1">
        <v>32372</v>
      </c>
      <c r="E70" s="1">
        <f t="shared" si="1"/>
        <v>124940</v>
      </c>
      <c r="F70" s="4">
        <f t="shared" si="2"/>
        <v>32.234519999999996</v>
      </c>
      <c r="G70" s="4">
        <f t="shared" si="3"/>
        <v>8.7904335969457321</v>
      </c>
      <c r="H70" s="339">
        <f t="shared" si="4"/>
        <v>9.8892377965639486</v>
      </c>
      <c r="I70" s="340">
        <f t="shared" si="6"/>
        <v>226.22229056449416</v>
      </c>
      <c r="J70" s="340">
        <v>10</v>
      </c>
      <c r="K70" s="1">
        <f t="shared" si="5"/>
        <v>1.3383627981921977</v>
      </c>
      <c r="L70" s="1"/>
    </row>
    <row r="71" spans="1:12" x14ac:dyDescent="0.3">
      <c r="A71" s="338">
        <v>2012</v>
      </c>
      <c r="B71" s="1">
        <v>44185</v>
      </c>
      <c r="C71" s="1">
        <v>49157</v>
      </c>
      <c r="D71" s="1">
        <v>33219</v>
      </c>
      <c r="E71" s="1">
        <f t="shared" si="1"/>
        <v>126561</v>
      </c>
      <c r="F71" s="4">
        <f t="shared" si="2"/>
        <v>32.652737999999999</v>
      </c>
      <c r="G71" s="4">
        <f t="shared" si="3"/>
        <v>8.9044826833924198</v>
      </c>
      <c r="H71" s="339">
        <f t="shared" si="4"/>
        <v>10.017543018816472</v>
      </c>
      <c r="I71" s="340">
        <f t="shared" si="6"/>
        <v>236.23983358331063</v>
      </c>
      <c r="J71" s="340">
        <v>9</v>
      </c>
      <c r="K71" s="1">
        <f t="shared" si="5"/>
        <v>1.6558887237222786</v>
      </c>
      <c r="L71" s="1"/>
    </row>
    <row r="72" spans="1:12" x14ac:dyDescent="0.3">
      <c r="A72" s="338">
        <v>2013</v>
      </c>
      <c r="B72" s="1">
        <v>44993</v>
      </c>
      <c r="C72" s="1">
        <v>49689</v>
      </c>
      <c r="D72" s="1">
        <v>33767</v>
      </c>
      <c r="E72" s="1">
        <f t="shared" si="1"/>
        <v>128449</v>
      </c>
      <c r="F72" s="4">
        <f t="shared" si="2"/>
        <v>33.139841999999994</v>
      </c>
      <c r="G72" s="4">
        <f t="shared" si="3"/>
        <v>9.0373171529860912</v>
      </c>
      <c r="H72" s="339">
        <f t="shared" si="4"/>
        <v>10.166981797109353</v>
      </c>
      <c r="I72" s="340">
        <f t="shared" si="6"/>
        <v>246.40681538041997</v>
      </c>
      <c r="J72" s="340">
        <v>8</v>
      </c>
      <c r="K72" s="1">
        <f t="shared" si="5"/>
        <v>2.052678223351422</v>
      </c>
      <c r="L72" s="1"/>
    </row>
    <row r="73" spans="1:12" x14ac:dyDescent="0.3">
      <c r="A73" s="338">
        <v>2014</v>
      </c>
      <c r="B73" s="1">
        <v>44954</v>
      </c>
      <c r="C73" s="1">
        <v>50014</v>
      </c>
      <c r="D73" s="1">
        <v>33994</v>
      </c>
      <c r="E73" s="1">
        <f t="shared" si="1"/>
        <v>128962</v>
      </c>
      <c r="F73" s="4">
        <f t="shared" si="2"/>
        <v>33.272196000000001</v>
      </c>
      <c r="G73" s="4">
        <f t="shared" si="3"/>
        <v>9.0734104172347969</v>
      </c>
      <c r="H73" s="339">
        <f t="shared" si="4"/>
        <v>10.207586719389147</v>
      </c>
      <c r="I73" s="340">
        <f t="shared" si="6"/>
        <v>256.61440209980913</v>
      </c>
      <c r="J73" s="340">
        <v>7</v>
      </c>
      <c r="K73" s="1">
        <f t="shared" si="5"/>
        <v>2.5171598941720266</v>
      </c>
      <c r="L73" s="1"/>
    </row>
    <row r="74" spans="1:12" x14ac:dyDescent="0.3">
      <c r="A74" s="338">
        <v>2015</v>
      </c>
      <c r="B74" s="1">
        <v>43844</v>
      </c>
      <c r="C74" s="1">
        <v>50892</v>
      </c>
      <c r="D74" s="1">
        <v>34781</v>
      </c>
      <c r="E74" s="1">
        <f t="shared" si="1"/>
        <v>129517</v>
      </c>
      <c r="F74" s="4">
        <f t="shared" si="2"/>
        <v>33.415385999999998</v>
      </c>
      <c r="G74" s="4">
        <f t="shared" si="3"/>
        <v>9.1124586855740386</v>
      </c>
      <c r="H74" s="339">
        <f t="shared" si="4"/>
        <v>10.251516021270794</v>
      </c>
      <c r="I74" s="340">
        <f t="shared" si="6"/>
        <v>266.86591812107991</v>
      </c>
      <c r="J74" s="340">
        <v>6</v>
      </c>
      <c r="K74" s="1">
        <f t="shared" si="5"/>
        <v>3.0876972889319707</v>
      </c>
      <c r="L74" s="1"/>
    </row>
    <row r="75" spans="1:12" x14ac:dyDescent="0.3">
      <c r="A75" s="338">
        <v>2016</v>
      </c>
      <c r="B75" s="1">
        <v>43196</v>
      </c>
      <c r="C75" s="1">
        <v>51920</v>
      </c>
      <c r="D75" s="1">
        <v>35589</v>
      </c>
      <c r="E75" s="1">
        <f t="shared" si="1"/>
        <v>130705</v>
      </c>
      <c r="F75" s="4">
        <f t="shared" si="2"/>
        <v>33.721889999999995</v>
      </c>
      <c r="G75" s="4">
        <f t="shared" si="3"/>
        <v>9.1960430869920913</v>
      </c>
      <c r="H75" s="339">
        <f t="shared" si="4"/>
        <v>10.345548472866103</v>
      </c>
      <c r="I75" s="340">
        <f t="shared" si="6"/>
        <v>277.211466593946</v>
      </c>
      <c r="J75" s="340">
        <v>5</v>
      </c>
      <c r="K75" s="1">
        <f t="shared" si="5"/>
        <v>3.8059145908100507</v>
      </c>
      <c r="L75" s="1"/>
    </row>
    <row r="76" spans="1:12" x14ac:dyDescent="0.3">
      <c r="A76" s="338">
        <v>2017</v>
      </c>
      <c r="B76" s="1">
        <v>43360</v>
      </c>
      <c r="C76" s="1">
        <v>52568</v>
      </c>
      <c r="D76" s="1">
        <v>36586</v>
      </c>
      <c r="E76" s="1">
        <f t="shared" si="1"/>
        <v>132514</v>
      </c>
      <c r="F76" s="4">
        <f t="shared" si="2"/>
        <v>34.188611999999999</v>
      </c>
      <c r="G76" s="4">
        <f t="shared" si="3"/>
        <v>9.3233193346059444</v>
      </c>
      <c r="H76" s="339">
        <f t="shared" si="4"/>
        <v>10.488734251431687</v>
      </c>
      <c r="I76" s="340">
        <f t="shared" si="6"/>
        <v>287.70020084537771</v>
      </c>
      <c r="J76" s="340">
        <v>4</v>
      </c>
      <c r="K76" s="1">
        <f t="shared" si="5"/>
        <v>4.7128920960966214</v>
      </c>
      <c r="L76" s="1"/>
    </row>
    <row r="77" spans="1:12" x14ac:dyDescent="0.3">
      <c r="A77" s="338">
        <v>2018</v>
      </c>
      <c r="B77" s="1">
        <v>44109</v>
      </c>
      <c r="C77" s="1">
        <v>53181</v>
      </c>
      <c r="D77" s="1">
        <v>38517</v>
      </c>
      <c r="E77" s="1">
        <f t="shared" si="1"/>
        <v>135807</v>
      </c>
      <c r="F77" s="4">
        <f t="shared" si="2"/>
        <v>35.038205999999995</v>
      </c>
      <c r="G77" s="4">
        <f t="shared" si="3"/>
        <v>9.5550057267521122</v>
      </c>
      <c r="H77" s="339">
        <f t="shared" si="4"/>
        <v>10.749381442596126</v>
      </c>
      <c r="I77" s="340">
        <f t="shared" si="6"/>
        <v>298.44958228797384</v>
      </c>
      <c r="J77" s="340">
        <v>3</v>
      </c>
      <c r="K77" s="1">
        <f t="shared" si="5"/>
        <v>5.8993856165099459</v>
      </c>
      <c r="L77" s="1"/>
    </row>
    <row r="78" spans="1:12" x14ac:dyDescent="0.3">
      <c r="A78" s="338">
        <v>2019</v>
      </c>
      <c r="B78" s="1">
        <v>43849</v>
      </c>
      <c r="C78" s="1">
        <v>53620</v>
      </c>
      <c r="D78" s="1">
        <v>39292</v>
      </c>
      <c r="E78" s="1">
        <f t="shared" si="1"/>
        <v>136761</v>
      </c>
      <c r="F78" s="4">
        <f t="shared" si="2"/>
        <v>35.284337999999998</v>
      </c>
      <c r="G78" s="4">
        <f t="shared" si="3"/>
        <v>9.6221265339514588</v>
      </c>
      <c r="H78" s="339">
        <f t="shared" si="4"/>
        <v>10.824892350695391</v>
      </c>
      <c r="I78" s="340">
        <f t="shared" si="6"/>
        <v>309.27447463866923</v>
      </c>
      <c r="J78" s="340">
        <v>2</v>
      </c>
      <c r="K78" s="1">
        <f t="shared" si="5"/>
        <v>7.2561423388489743</v>
      </c>
      <c r="L78" s="1"/>
    </row>
    <row r="79" spans="1:12" x14ac:dyDescent="0.3">
      <c r="A79" s="338">
        <v>2020</v>
      </c>
      <c r="B79" s="1"/>
      <c r="C79" s="1"/>
      <c r="D79" s="1"/>
      <c r="E79" s="1">
        <f>E78*0.94</f>
        <v>128555.34</v>
      </c>
      <c r="F79" s="4">
        <f t="shared" si="2"/>
        <v>33.167277719999994</v>
      </c>
      <c r="G79" s="4">
        <f t="shared" si="3"/>
        <v>9.0447989419143706</v>
      </c>
      <c r="H79" s="339">
        <f t="shared" si="4"/>
        <v>10.175398809653666</v>
      </c>
      <c r="I79" s="340">
        <f t="shared" si="6"/>
        <v>319.44987344832288</v>
      </c>
      <c r="J79" s="340">
        <v>1</v>
      </c>
      <c r="K79" s="1">
        <f t="shared" si="5"/>
        <v>8.330911930296546</v>
      </c>
      <c r="L79" s="1"/>
    </row>
    <row r="80" spans="1:12" ht="18" x14ac:dyDescent="0.35">
      <c r="A80" s="1"/>
      <c r="B80" s="1"/>
      <c r="C80" s="1"/>
      <c r="D80" s="1"/>
      <c r="E80" s="341" t="s">
        <v>16</v>
      </c>
      <c r="F80" s="342">
        <v>2.5799999999999998E-4</v>
      </c>
      <c r="G80" s="2"/>
      <c r="H80" s="343" t="s">
        <v>17</v>
      </c>
      <c r="I80" s="1"/>
      <c r="J80" s="1"/>
      <c r="K80" s="1"/>
      <c r="L80" s="1"/>
    </row>
    <row r="81" spans="1:12" ht="15.6" x14ac:dyDescent="0.3">
      <c r="A81" s="1"/>
      <c r="B81" s="1"/>
      <c r="C81" s="1"/>
      <c r="D81" s="1"/>
      <c r="E81" s="1"/>
      <c r="F81" s="1" t="s">
        <v>18</v>
      </c>
      <c r="G81" s="336">
        <v>3.6669999999999998</v>
      </c>
      <c r="H81" s="344">
        <v>0.125</v>
      </c>
      <c r="I81" s="4">
        <f>H79+H78+H77+H76+H75</f>
        <v>52.583955327242975</v>
      </c>
      <c r="J81" s="1"/>
      <c r="K81" s="345">
        <f>SUM(K39:K79)</f>
        <v>46.00773304870598</v>
      </c>
      <c r="L81" s="1"/>
    </row>
    <row r="82" spans="1:12" x14ac:dyDescent="0.3">
      <c r="A82" s="1"/>
      <c r="B82" s="1"/>
      <c r="C82" s="1"/>
      <c r="D82" s="1"/>
      <c r="E82" s="1"/>
      <c r="F82" s="1"/>
      <c r="G82" s="1"/>
      <c r="H82" s="1"/>
      <c r="I82" s="1"/>
      <c r="J82" s="1"/>
      <c r="K82" s="1"/>
      <c r="L82" s="1"/>
    </row>
    <row r="83" spans="1:12" ht="17.399999999999999" x14ac:dyDescent="0.3">
      <c r="A83" s="1"/>
      <c r="B83" s="1"/>
      <c r="C83" s="1"/>
      <c r="D83" s="1"/>
      <c r="E83" s="1"/>
      <c r="F83" s="346" t="s">
        <v>19</v>
      </c>
      <c r="G83" s="346"/>
      <c r="H83" s="346" t="s">
        <v>20</v>
      </c>
      <c r="I83" s="1"/>
      <c r="J83" s="1"/>
      <c r="K83" s="1"/>
      <c r="L83" s="1"/>
    </row>
    <row r="84" spans="1:12" ht="28.2" x14ac:dyDescent="0.5">
      <c r="A84" s="1"/>
      <c r="B84" s="1"/>
      <c r="C84" s="1"/>
      <c r="D84" s="1"/>
      <c r="E84" s="1"/>
      <c r="F84" s="347">
        <f>SUM(F39:F79)</f>
        <v>1059.4985017199999</v>
      </c>
      <c r="G84" s="346"/>
      <c r="H84" s="348">
        <f>SUM(H39:H79)</f>
        <v>325.0438544955004</v>
      </c>
      <c r="I84" s="1"/>
      <c r="J84" s="1"/>
      <c r="K84" s="1"/>
      <c r="L84" s="1"/>
    </row>
  </sheetData>
  <hyperlinks>
    <hyperlink ref="A1" r:id="rId1"/>
    <hyperlink ref="A2" r:id="rId2"/>
  </hyperlinks>
  <pageMargins left="0.7" right="0.7" top="0.75" bottom="0.75" header="0.3" footer="0.3"/>
  <pageSetup paperSize="9" orientation="portrait" verticalDpi="0"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8"/>
  <sheetViews>
    <sheetView zoomScale="110" zoomScaleNormal="110" workbookViewId="0">
      <selection activeCell="A11" sqref="A11"/>
    </sheetView>
  </sheetViews>
  <sheetFormatPr baseColWidth="10" defaultColWidth="8.88671875" defaultRowHeight="14.4" x14ac:dyDescent="0.3"/>
  <cols>
    <col min="1" max="1" width="2.5546875" style="100" customWidth="1"/>
    <col min="2" max="2" width="26.109375" style="100" customWidth="1"/>
    <col min="3" max="3" width="18.109375" style="100" customWidth="1"/>
    <col min="4" max="4" width="16.88671875" style="100" customWidth="1"/>
    <col min="5" max="5" width="16.109375" style="100" customWidth="1"/>
    <col min="6" max="6" width="15.109375" style="100" customWidth="1"/>
    <col min="7" max="7" width="12.109375" style="100" customWidth="1"/>
    <col min="8" max="8" width="2.21875" style="100" customWidth="1"/>
    <col min="9" max="9" width="11.44140625" style="100" customWidth="1"/>
    <col min="10" max="10" width="10.33203125" style="100" customWidth="1"/>
    <col min="11" max="11" width="7.77734375" style="100" customWidth="1"/>
    <col min="12" max="12" width="2" style="100" customWidth="1"/>
    <col min="13" max="13" width="7.5546875" style="100" customWidth="1"/>
    <col min="14" max="14" width="11.33203125" style="100" customWidth="1"/>
    <col min="15" max="15" width="10" style="100" customWidth="1"/>
    <col min="16" max="16" width="11.44140625" style="100" customWidth="1"/>
    <col min="17" max="16384" width="8.88671875" style="100"/>
  </cols>
  <sheetData>
    <row r="1" spans="1:19" x14ac:dyDescent="0.3">
      <c r="B1" s="280" t="s">
        <v>72</v>
      </c>
      <c r="C1" s="281" t="s">
        <v>73</v>
      </c>
      <c r="D1" s="282" t="s">
        <v>74</v>
      </c>
      <c r="G1" s="98"/>
      <c r="H1" s="98"/>
      <c r="I1" s="98"/>
      <c r="J1" s="98"/>
      <c r="Q1" s="234"/>
      <c r="R1" s="235"/>
      <c r="S1" s="235"/>
    </row>
    <row r="2" spans="1:19" ht="15" thickBot="1" x14ac:dyDescent="0.35">
      <c r="B2" s="283">
        <v>875</v>
      </c>
      <c r="C2" s="284">
        <v>157</v>
      </c>
      <c r="D2" s="285">
        <v>10</v>
      </c>
      <c r="H2" s="98"/>
      <c r="J2" s="101">
        <v>829</v>
      </c>
      <c r="K2" s="102"/>
      <c r="M2" s="233" t="s">
        <v>132</v>
      </c>
    </row>
    <row r="3" spans="1:19" ht="20.399999999999999" customHeight="1" thickBot="1" x14ac:dyDescent="0.4">
      <c r="H3" s="98"/>
      <c r="J3" s="103">
        <v>8</v>
      </c>
      <c r="K3" s="104"/>
      <c r="M3" s="232" t="s">
        <v>144</v>
      </c>
      <c r="P3"/>
    </row>
    <row r="4" spans="1:19" ht="15.6" thickTop="1" thickBot="1" x14ac:dyDescent="0.35">
      <c r="B4" s="1"/>
      <c r="C4" s="252" t="s">
        <v>75</v>
      </c>
      <c r="D4" s="255" t="s">
        <v>76</v>
      </c>
      <c r="E4" s="264" t="s">
        <v>77</v>
      </c>
      <c r="F4" s="105" t="s">
        <v>78</v>
      </c>
      <c r="G4" s="252" t="s">
        <v>79</v>
      </c>
      <c r="H4" s="98"/>
      <c r="I4" s="106" t="s">
        <v>28</v>
      </c>
      <c r="J4" s="107" t="s">
        <v>80</v>
      </c>
      <c r="K4" s="102"/>
      <c r="P4"/>
    </row>
    <row r="5" spans="1:19" ht="15.6" x14ac:dyDescent="0.3">
      <c r="B5" s="108" t="s">
        <v>81</v>
      </c>
      <c r="C5" s="109">
        <v>3</v>
      </c>
      <c r="D5" s="256">
        <v>4</v>
      </c>
      <c r="E5" s="265">
        <v>5</v>
      </c>
      <c r="F5" s="244">
        <v>8</v>
      </c>
      <c r="G5" s="110">
        <v>12</v>
      </c>
      <c r="H5" s="98"/>
      <c r="I5" s="111">
        <v>17.48</v>
      </c>
      <c r="J5" s="112">
        <f>1/J6</f>
        <v>4.083743842364532</v>
      </c>
      <c r="K5" s="102"/>
      <c r="P5"/>
    </row>
    <row r="6" spans="1:19" ht="15.6" x14ac:dyDescent="0.3">
      <c r="B6" s="113" t="s">
        <v>82</v>
      </c>
      <c r="C6" s="114">
        <f t="shared" ref="C6:G6" si="0">1/C5</f>
        <v>0.33333333333333331</v>
      </c>
      <c r="D6" s="257">
        <f t="shared" si="0"/>
        <v>0.25</v>
      </c>
      <c r="E6" s="266">
        <f t="shared" si="0"/>
        <v>0.2</v>
      </c>
      <c r="F6" s="245">
        <f t="shared" si="0"/>
        <v>0.125</v>
      </c>
      <c r="G6" s="114">
        <f t="shared" si="0"/>
        <v>8.3333333333333329E-2</v>
      </c>
      <c r="H6" s="98"/>
      <c r="I6" s="115">
        <f>1/I5</f>
        <v>5.7208237986270019E-2</v>
      </c>
      <c r="J6" s="116">
        <f>K6/J2</f>
        <v>0.24487334137515079</v>
      </c>
      <c r="K6" s="117">
        <f>80+123</f>
        <v>203</v>
      </c>
      <c r="P6"/>
    </row>
    <row r="7" spans="1:19" ht="15.6" x14ac:dyDescent="0.3">
      <c r="B7" s="113" t="s">
        <v>83</v>
      </c>
      <c r="C7" s="118">
        <f>C6*B2</f>
        <v>291.66666666666663</v>
      </c>
      <c r="D7" s="258">
        <f>D6*B2</f>
        <v>218.75</v>
      </c>
      <c r="E7" s="267">
        <f>B2*E6</f>
        <v>175</v>
      </c>
      <c r="F7" s="246">
        <f>F6*B2</f>
        <v>109.375</v>
      </c>
      <c r="G7" s="118">
        <f>G6*B2</f>
        <v>72.916666666666657</v>
      </c>
      <c r="H7" s="98"/>
      <c r="I7" s="119">
        <f>$B$2/I5</f>
        <v>50.057208237986266</v>
      </c>
      <c r="J7" s="120">
        <f>K6</f>
        <v>203</v>
      </c>
      <c r="K7" s="117"/>
      <c r="P7"/>
    </row>
    <row r="8" spans="1:19" ht="16.2" thickBot="1" x14ac:dyDescent="0.35">
      <c r="B8" s="121" t="s">
        <v>84</v>
      </c>
      <c r="C8" s="122">
        <f>D2/C7</f>
        <v>3.4285714285714287E-2</v>
      </c>
      <c r="D8" s="259">
        <f>D2/D7</f>
        <v>4.5714285714285714E-2</v>
      </c>
      <c r="E8" s="268">
        <f>D2/E7</f>
        <v>5.7142857142857141E-2</v>
      </c>
      <c r="F8" s="247">
        <f>D2/F7</f>
        <v>9.1428571428571428E-2</v>
      </c>
      <c r="G8" s="123">
        <f>D2/G7</f>
        <v>0.13714285714285715</v>
      </c>
      <c r="H8" s="98"/>
      <c r="I8" s="124">
        <f>J3/I7</f>
        <v>0.15981714285714288</v>
      </c>
      <c r="J8" s="125">
        <f>J3/K8</f>
        <v>3.9525691699604744E-2</v>
      </c>
      <c r="K8" s="117">
        <f>78.4+124</f>
        <v>202.4</v>
      </c>
      <c r="P8"/>
    </row>
    <row r="9" spans="1:19" ht="10.199999999999999" customHeight="1" x14ac:dyDescent="0.3">
      <c r="B9" s="126"/>
      <c r="C9" s="127"/>
      <c r="D9" s="238"/>
      <c r="E9" s="269"/>
      <c r="F9" s="248"/>
      <c r="H9" s="98"/>
      <c r="I9" s="128"/>
      <c r="J9" s="129"/>
      <c r="K9" s="102"/>
      <c r="P9"/>
    </row>
    <row r="10" spans="1:19" ht="15.6" x14ac:dyDescent="0.3">
      <c r="B10" s="130" t="s">
        <v>85</v>
      </c>
      <c r="C10" s="131">
        <f>$B$2*C8</f>
        <v>30</v>
      </c>
      <c r="D10" s="260">
        <f>$B$2*D8</f>
        <v>40</v>
      </c>
      <c r="E10" s="270">
        <v>47</v>
      </c>
      <c r="F10" s="249">
        <f>$B$2*F8</f>
        <v>80</v>
      </c>
      <c r="G10" s="131">
        <f>$B$2*G8</f>
        <v>120</v>
      </c>
      <c r="H10" s="98"/>
      <c r="I10" s="132">
        <f>$B$2*I8</f>
        <v>139.84000000000003</v>
      </c>
      <c r="J10" s="133"/>
      <c r="P10"/>
    </row>
    <row r="11" spans="1:19" x14ac:dyDescent="0.3">
      <c r="B11" s="131" t="s">
        <v>86</v>
      </c>
      <c r="C11" s="134">
        <f>C10/875</f>
        <v>3.4285714285714287E-2</v>
      </c>
      <c r="D11" s="261">
        <f>D10/875</f>
        <v>4.5714285714285714E-2</v>
      </c>
      <c r="E11" s="271">
        <f t="shared" ref="E11:G11" si="1">E10/875</f>
        <v>5.3714285714285714E-2</v>
      </c>
      <c r="F11" s="239">
        <f t="shared" si="1"/>
        <v>9.1428571428571428E-2</v>
      </c>
      <c r="G11" s="134">
        <f t="shared" si="1"/>
        <v>0.13714285714285715</v>
      </c>
      <c r="H11" s="98"/>
      <c r="I11" s="135">
        <f>I10/$C$2</f>
        <v>0.89070063694267532</v>
      </c>
      <c r="J11" s="133"/>
      <c r="P11"/>
    </row>
    <row r="12" spans="1:19" ht="10.199999999999999" customHeight="1" x14ac:dyDescent="0.3">
      <c r="D12" s="240"/>
      <c r="E12" s="272"/>
      <c r="F12" s="250"/>
      <c r="H12" s="98"/>
      <c r="I12" s="136"/>
      <c r="J12" s="137"/>
      <c r="P12"/>
    </row>
    <row r="13" spans="1:19" x14ac:dyDescent="0.3">
      <c r="B13" s="138" t="s">
        <v>87</v>
      </c>
      <c r="C13" s="139">
        <f t="shared" ref="C13:F13" si="2">157-C10</f>
        <v>127</v>
      </c>
      <c r="D13" s="262">
        <f t="shared" si="2"/>
        <v>117</v>
      </c>
      <c r="E13" s="273">
        <f t="shared" si="2"/>
        <v>110</v>
      </c>
      <c r="F13" s="236">
        <f t="shared" si="2"/>
        <v>77</v>
      </c>
      <c r="G13" s="139">
        <f>157-G10</f>
        <v>37</v>
      </c>
      <c r="H13" s="98"/>
      <c r="I13" s="140">
        <f>157-I10</f>
        <v>17.159999999999968</v>
      </c>
      <c r="J13" s="137"/>
      <c r="P13"/>
    </row>
    <row r="14" spans="1:19" x14ac:dyDescent="0.3">
      <c r="B14" s="139" t="s">
        <v>88</v>
      </c>
      <c r="C14" s="141">
        <f t="shared" ref="C14:F14" si="3">C13/157</f>
        <v>0.80891719745222934</v>
      </c>
      <c r="D14" s="263">
        <f t="shared" si="3"/>
        <v>0.74522292993630568</v>
      </c>
      <c r="E14" s="274">
        <f t="shared" si="3"/>
        <v>0.70063694267515919</v>
      </c>
      <c r="F14" s="237">
        <f t="shared" si="3"/>
        <v>0.49044585987261147</v>
      </c>
      <c r="G14" s="141">
        <f>G13/157</f>
        <v>0.2356687898089172</v>
      </c>
      <c r="H14" s="98"/>
      <c r="I14" s="142">
        <f>I13/$C$2</f>
        <v>0.10929936305732464</v>
      </c>
      <c r="J14" s="137"/>
      <c r="P14"/>
    </row>
    <row r="15" spans="1:19" ht="13.2" customHeight="1" x14ac:dyDescent="0.3">
      <c r="A15" s="98"/>
      <c r="B15" s="98"/>
      <c r="C15" s="98"/>
      <c r="D15" s="241"/>
      <c r="E15" s="275"/>
      <c r="F15" s="241"/>
      <c r="G15" s="98"/>
      <c r="H15" s="98"/>
      <c r="I15" s="98"/>
      <c r="J15" s="137"/>
      <c r="P15"/>
    </row>
    <row r="16" spans="1:19" ht="12" customHeight="1" x14ac:dyDescent="0.3">
      <c r="A16" s="98"/>
      <c r="B16" s="98"/>
      <c r="C16" s="98"/>
      <c r="D16" s="241"/>
      <c r="E16" s="275"/>
      <c r="F16" s="241"/>
      <c r="G16" s="98"/>
      <c r="H16" s="98"/>
      <c r="I16" s="98"/>
      <c r="J16" s="137"/>
      <c r="P16"/>
    </row>
    <row r="17" spans="1:16" x14ac:dyDescent="0.3">
      <c r="A17" s="98"/>
      <c r="B17" s="143" t="s">
        <v>89</v>
      </c>
      <c r="C17" s="242">
        <v>-10.3</v>
      </c>
      <c r="D17" s="242">
        <v>-9.1</v>
      </c>
      <c r="E17" s="276">
        <v>-7.7</v>
      </c>
      <c r="F17" s="242">
        <v>-1.5</v>
      </c>
      <c r="G17" s="253">
        <v>17.2</v>
      </c>
      <c r="H17" s="98"/>
      <c r="I17" s="98"/>
      <c r="J17" s="137"/>
      <c r="P17"/>
    </row>
    <row r="18" spans="1:16" ht="15.6" x14ac:dyDescent="0.3">
      <c r="A18" s="98"/>
      <c r="B18" s="144" t="s">
        <v>133</v>
      </c>
      <c r="C18" s="145">
        <v>-14</v>
      </c>
      <c r="D18" s="243">
        <v>-12</v>
      </c>
      <c r="E18" s="277">
        <v>-9.6</v>
      </c>
      <c r="F18" s="251">
        <v>-5.4</v>
      </c>
      <c r="G18" s="146">
        <v>15</v>
      </c>
      <c r="H18" s="98"/>
      <c r="I18" s="98"/>
      <c r="J18" s="137"/>
      <c r="P18"/>
    </row>
    <row r="19" spans="1:16" ht="12" customHeight="1" x14ac:dyDescent="0.3">
      <c r="A19" s="98"/>
      <c r="B19" s="98"/>
      <c r="C19" s="98"/>
      <c r="D19" s="98"/>
      <c r="E19" s="275"/>
      <c r="F19" s="98"/>
      <c r="G19" s="98"/>
      <c r="H19" s="98"/>
      <c r="I19" s="98"/>
      <c r="J19" s="137"/>
      <c r="P19"/>
    </row>
    <row r="20" spans="1:16" x14ac:dyDescent="0.3">
      <c r="A20" s="98"/>
      <c r="B20" s="147" t="s">
        <v>90</v>
      </c>
      <c r="C20" s="254">
        <v>1980</v>
      </c>
      <c r="D20" s="1"/>
      <c r="E20" s="278">
        <v>-9.1</v>
      </c>
      <c r="F20" s="148"/>
      <c r="I20" s="98"/>
      <c r="J20" s="137"/>
      <c r="P20"/>
    </row>
    <row r="21" spans="1:16" x14ac:dyDescent="0.3">
      <c r="A21" s="98"/>
      <c r="B21" s="147" t="s">
        <v>90</v>
      </c>
      <c r="C21" s="254">
        <v>1990</v>
      </c>
      <c r="D21" s="1"/>
      <c r="E21" s="278">
        <v>-9.4</v>
      </c>
      <c r="F21" s="148"/>
      <c r="I21" s="98"/>
      <c r="J21" s="137"/>
      <c r="P21"/>
    </row>
    <row r="22" spans="1:16" x14ac:dyDescent="0.3">
      <c r="A22" s="98"/>
      <c r="B22" s="147" t="s">
        <v>90</v>
      </c>
      <c r="C22" s="254">
        <v>2000</v>
      </c>
      <c r="D22" s="1"/>
      <c r="E22" s="278">
        <f>E18</f>
        <v>-9.6</v>
      </c>
      <c r="F22" s="148"/>
      <c r="I22" s="98"/>
      <c r="J22" s="137"/>
      <c r="P22"/>
    </row>
    <row r="23" spans="1:16" x14ac:dyDescent="0.3">
      <c r="A23" s="98"/>
      <c r="B23" s="147" t="s">
        <v>90</v>
      </c>
      <c r="C23" s="254">
        <v>2010</v>
      </c>
      <c r="D23" s="1"/>
      <c r="E23" s="278">
        <v>-9.8000000000000007</v>
      </c>
      <c r="F23" s="148"/>
      <c r="I23" s="98"/>
      <c r="P23"/>
    </row>
    <row r="24" spans="1:16" ht="15" thickBot="1" x14ac:dyDescent="0.35">
      <c r="A24" s="98"/>
      <c r="B24" s="147" t="s">
        <v>90</v>
      </c>
      <c r="C24" s="254">
        <v>2020</v>
      </c>
      <c r="D24" s="1"/>
      <c r="E24" s="279">
        <v>-10.1</v>
      </c>
      <c r="F24" s="148"/>
      <c r="P24"/>
    </row>
    <row r="25" spans="1:16" ht="15" thickTop="1" x14ac:dyDescent="0.3">
      <c r="A25" s="98"/>
      <c r="B25" s="98"/>
      <c r="C25" s="98"/>
      <c r="D25" s="98"/>
      <c r="E25" s="98"/>
      <c r="F25" s="98"/>
      <c r="G25" s="98"/>
      <c r="P25"/>
    </row>
    <row r="26" spans="1:16" x14ac:dyDescent="0.3">
      <c r="A26" s="98"/>
      <c r="B26" s="98"/>
      <c r="C26" s="98"/>
      <c r="D26" s="98"/>
      <c r="E26" s="98"/>
      <c r="F26" s="98"/>
      <c r="G26" s="98"/>
      <c r="P26"/>
    </row>
    <row r="27" spans="1:16" x14ac:dyDescent="0.3">
      <c r="A27" s="98"/>
      <c r="B27" s="98"/>
      <c r="C27" s="98"/>
      <c r="D27" s="98"/>
      <c r="E27" s="98"/>
      <c r="F27" s="98"/>
      <c r="G27" s="98"/>
      <c r="P27"/>
    </row>
    <row r="28" spans="1:16" x14ac:dyDescent="0.3">
      <c r="A28" s="98"/>
      <c r="B28" s="98"/>
      <c r="C28" s="98"/>
      <c r="D28" s="98"/>
      <c r="E28" s="98"/>
      <c r="F28" s="98"/>
      <c r="G28" s="98"/>
      <c r="P28"/>
    </row>
    <row r="29" spans="1:16" x14ac:dyDescent="0.3">
      <c r="A29" s="98"/>
      <c r="B29" s="98"/>
      <c r="C29" s="98"/>
      <c r="D29" s="98"/>
      <c r="E29" s="98"/>
      <c r="F29" s="98"/>
      <c r="G29" s="98"/>
      <c r="P29"/>
    </row>
    <row r="30" spans="1:16" x14ac:dyDescent="0.3">
      <c r="P30"/>
    </row>
    <row r="31" spans="1:16" x14ac:dyDescent="0.3">
      <c r="P31"/>
    </row>
    <row r="32" spans="1:16" x14ac:dyDescent="0.3">
      <c r="P32"/>
    </row>
    <row r="33" spans="16:16" x14ac:dyDescent="0.3">
      <c r="P33"/>
    </row>
    <row r="34" spans="16:16" x14ac:dyDescent="0.3">
      <c r="P34"/>
    </row>
    <row r="35" spans="16:16" x14ac:dyDescent="0.3">
      <c r="P35"/>
    </row>
    <row r="36" spans="16:16" x14ac:dyDescent="0.3">
      <c r="P36"/>
    </row>
    <row r="37" spans="16:16" x14ac:dyDescent="0.3">
      <c r="P37"/>
    </row>
    <row r="38" spans="16:16" x14ac:dyDescent="0.3">
      <c r="P38"/>
    </row>
  </sheetData>
  <sheetProtection selectLockedCells="1" selectUnlockedCells="1"/>
  <hyperlinks>
    <hyperlink ref="M2" r:id="rId1"/>
  </hyperlinks>
  <pageMargins left="0.7" right="0.7" top="0.75" bottom="0.75" header="0.51180555555555551" footer="0.51180555555555551"/>
  <pageSetup paperSize="9" firstPageNumber="0" orientation="portrait" horizontalDpi="300" verticalDpi="300"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15"/>
  <sheetViews>
    <sheetView topLeftCell="A10" zoomScale="90" zoomScaleNormal="90" workbookViewId="0">
      <selection activeCell="A13" sqref="A13"/>
    </sheetView>
  </sheetViews>
  <sheetFormatPr baseColWidth="10" defaultColWidth="11" defaultRowHeight="14.4" x14ac:dyDescent="0.3"/>
  <cols>
    <col min="1" max="1" width="6.77734375" customWidth="1"/>
    <col min="2" max="2" width="7" customWidth="1"/>
    <col min="4" max="4" width="2.21875" customWidth="1"/>
    <col min="5" max="5" width="8.6640625" customWidth="1"/>
    <col min="6" max="6" width="12.88671875" customWidth="1"/>
    <col min="7" max="7" width="8.44140625" customWidth="1"/>
    <col min="8" max="8" width="7.44140625" customWidth="1"/>
    <col min="9" max="9" width="8.6640625" customWidth="1"/>
    <col min="10" max="13" width="8" customWidth="1"/>
    <col min="14" max="14" width="4.21875" customWidth="1"/>
    <col min="15" max="15" width="21.88671875" customWidth="1"/>
    <col min="16" max="16" width="18.109375" customWidth="1"/>
    <col min="17" max="17" width="15" customWidth="1"/>
    <col min="18" max="18" width="17.44140625" customWidth="1"/>
    <col min="19" max="19" width="12.88671875" customWidth="1"/>
  </cols>
  <sheetData>
    <row r="2" spans="1:20" x14ac:dyDescent="0.3">
      <c r="E2" s="5"/>
      <c r="F2" s="218" t="s">
        <v>130</v>
      </c>
      <c r="G2" s="227" t="s">
        <v>127</v>
      </c>
      <c r="H2" s="228" t="s">
        <v>128</v>
      </c>
    </row>
    <row r="3" spans="1:20" ht="21" x14ac:dyDescent="0.4">
      <c r="B3" s="6" t="s">
        <v>21</v>
      </c>
      <c r="C3" s="6" t="s">
        <v>22</v>
      </c>
      <c r="F3" s="216" t="s">
        <v>129</v>
      </c>
      <c r="G3" s="223">
        <v>0.59</v>
      </c>
      <c r="H3" s="225">
        <v>0.41</v>
      </c>
      <c r="O3" s="7"/>
      <c r="P3" s="7"/>
      <c r="Q3" s="8" t="s">
        <v>23</v>
      </c>
      <c r="R3" s="8" t="s">
        <v>24</v>
      </c>
      <c r="S3" s="8" t="s">
        <v>25</v>
      </c>
    </row>
    <row r="4" spans="1:20" ht="20.399999999999999" x14ac:dyDescent="0.35">
      <c r="B4" s="6">
        <v>12</v>
      </c>
      <c r="C4" s="6">
        <f>12+32</f>
        <v>44</v>
      </c>
      <c r="F4" s="217">
        <f>1/5</f>
        <v>0.2</v>
      </c>
      <c r="G4" s="224">
        <f>F4*G3</f>
        <v>0.11799999999999999</v>
      </c>
      <c r="H4" s="226">
        <f>F4*H3</f>
        <v>8.2000000000000003E-2</v>
      </c>
      <c r="O4" s="9" t="s">
        <v>26</v>
      </c>
      <c r="P4" s="9" t="s">
        <v>27</v>
      </c>
      <c r="Q4" s="9">
        <v>718</v>
      </c>
      <c r="R4" s="9">
        <v>157</v>
      </c>
      <c r="S4" s="9">
        <v>875</v>
      </c>
    </row>
    <row r="5" spans="1:20" ht="21" x14ac:dyDescent="0.4">
      <c r="B5" s="6"/>
      <c r="C5" s="10">
        <f>C4/B4</f>
        <v>3.6666666666666665</v>
      </c>
      <c r="F5" s="5"/>
      <c r="O5" s="11" t="s">
        <v>28</v>
      </c>
      <c r="P5" s="12" t="s">
        <v>29</v>
      </c>
      <c r="Q5" s="219">
        <v>-7.53</v>
      </c>
      <c r="R5" s="11">
        <v>-38.700000000000003</v>
      </c>
      <c r="S5" s="13">
        <f>(Q4*Q5+R4*R5)/S4</f>
        <v>-13.122788571428572</v>
      </c>
    </row>
    <row r="6" spans="1:20" ht="21" x14ac:dyDescent="0.4">
      <c r="O6" s="14" t="s">
        <v>31</v>
      </c>
      <c r="P6" s="12" t="s">
        <v>29</v>
      </c>
      <c r="Q6" s="219">
        <v>-7.53</v>
      </c>
      <c r="R6" s="14">
        <v>-13.2</v>
      </c>
      <c r="S6" s="15">
        <f>(Q4*Q6+R4*R6)/S4</f>
        <v>-8.5473600000000012</v>
      </c>
    </row>
    <row r="7" spans="1:20" x14ac:dyDescent="0.3">
      <c r="F7" s="221" t="s">
        <v>55</v>
      </c>
    </row>
    <row r="8" spans="1:20" x14ac:dyDescent="0.3">
      <c r="A8" s="220"/>
      <c r="B8" s="220"/>
      <c r="C8" s="220"/>
      <c r="D8" s="220"/>
      <c r="E8" s="220"/>
      <c r="F8" s="220"/>
      <c r="G8" s="220"/>
      <c r="H8" s="220"/>
      <c r="I8" s="220"/>
      <c r="J8" s="220"/>
      <c r="K8" s="220"/>
      <c r="L8" s="220"/>
      <c r="M8" s="220"/>
      <c r="N8" s="220"/>
      <c r="O8" s="220"/>
      <c r="P8" s="220"/>
      <c r="Q8" s="220"/>
      <c r="R8" s="220"/>
      <c r="S8" s="220"/>
      <c r="T8" s="220"/>
    </row>
    <row r="9" spans="1:20" x14ac:dyDescent="0.3">
      <c r="F9" s="222" t="s">
        <v>28</v>
      </c>
    </row>
    <row r="10" spans="1:20" x14ac:dyDescent="0.3">
      <c r="F10" s="296" t="s">
        <v>30</v>
      </c>
    </row>
    <row r="11" spans="1:20" x14ac:dyDescent="0.3">
      <c r="E11" s="16"/>
      <c r="F11" s="295">
        <f>G11/E12</f>
        <v>0.48287394957983198</v>
      </c>
      <c r="G11" s="17">
        <v>157</v>
      </c>
    </row>
    <row r="12" spans="1:20" ht="16.2" thickBot="1" x14ac:dyDescent="0.35">
      <c r="A12">
        <f>B12-B13</f>
        <v>130</v>
      </c>
      <c r="B12" s="18">
        <v>1190</v>
      </c>
      <c r="C12" t="s">
        <v>32</v>
      </c>
      <c r="E12" s="19">
        <f>B12/3.66</f>
        <v>325.1366120218579</v>
      </c>
    </row>
    <row r="13" spans="1:20" ht="15" thickTop="1" x14ac:dyDescent="0.3">
      <c r="A13" s="20">
        <f>A12/B13</f>
        <v>0.12264150943396226</v>
      </c>
      <c r="B13" s="21">
        <v>1060</v>
      </c>
      <c r="C13" s="22" t="s">
        <v>33</v>
      </c>
      <c r="D13" s="22"/>
      <c r="F13" s="16">
        <f>E12-G11</f>
        <v>168.1366120218579</v>
      </c>
      <c r="G13" s="23">
        <f>F13*0.51</f>
        <v>85.749672131147534</v>
      </c>
      <c r="H13" s="24">
        <f>G13/F13</f>
        <v>0.51</v>
      </c>
      <c r="I13" s="25">
        <f>G13/2500</f>
        <v>3.429986885245901E-2</v>
      </c>
      <c r="J13" s="26">
        <v>2500</v>
      </c>
    </row>
    <row r="14" spans="1:20" ht="15" thickBot="1" x14ac:dyDescent="0.35">
      <c r="B14" s="5"/>
      <c r="C14" t="s">
        <v>34</v>
      </c>
      <c r="E14" s="27" t="s">
        <v>34</v>
      </c>
      <c r="G14" s="28">
        <f>F13-G13</f>
        <v>82.386939890710366</v>
      </c>
      <c r="H14" s="29">
        <f>G14/F13</f>
        <v>0.49</v>
      </c>
      <c r="I14" s="30">
        <f>G14/J14</f>
        <v>2.1680773655450097E-3</v>
      </c>
      <c r="J14" s="31">
        <v>38000</v>
      </c>
    </row>
    <row r="15" spans="1:20" ht="15" thickTop="1" x14ac:dyDescent="0.3">
      <c r="C15" s="5" t="s">
        <v>34</v>
      </c>
      <c r="D15" s="5"/>
      <c r="H15" s="22" t="s">
        <v>34</v>
      </c>
    </row>
  </sheetData>
  <sheetProtection selectLockedCells="1" selectUnlockedCells="1"/>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zoomScale="90" zoomScaleNormal="90" workbookViewId="0">
      <selection activeCell="S10" sqref="S10"/>
    </sheetView>
  </sheetViews>
  <sheetFormatPr baseColWidth="10" defaultColWidth="10.5546875" defaultRowHeight="13.2" x14ac:dyDescent="0.25"/>
  <cols>
    <col min="1" max="1" width="6.44140625" style="32" customWidth="1"/>
    <col min="2" max="2" width="10.5546875" style="32"/>
    <col min="3" max="3" width="6.44140625" style="32" customWidth="1"/>
    <col min="4" max="16384" width="10.5546875" style="32"/>
  </cols>
  <sheetData>
    <row r="1" spans="1:7" x14ac:dyDescent="0.25">
      <c r="A1" s="33" t="s">
        <v>35</v>
      </c>
    </row>
    <row r="3" spans="1:7" x14ac:dyDescent="0.25">
      <c r="C3" s="34" t="s">
        <v>36</v>
      </c>
      <c r="D3" s="34" t="s">
        <v>37</v>
      </c>
      <c r="E3" s="32" t="s">
        <v>38</v>
      </c>
      <c r="F3" s="32" t="s">
        <v>39</v>
      </c>
      <c r="G3" s="35" t="s">
        <v>40</v>
      </c>
    </row>
    <row r="4" spans="1:7" x14ac:dyDescent="0.25">
      <c r="B4" s="36" t="s">
        <v>41</v>
      </c>
      <c r="C4" s="36">
        <v>1978</v>
      </c>
      <c r="D4" s="36">
        <v>6.13E-3</v>
      </c>
      <c r="E4" s="36">
        <v>-2.6499999999999999E-2</v>
      </c>
      <c r="F4" s="36">
        <v>3.0460000000000001E-2</v>
      </c>
      <c r="G4" s="35">
        <f>0.01282*C4-25.26294</f>
        <v>9.5019999999998106E-2</v>
      </c>
    </row>
    <row r="5" spans="1:7" x14ac:dyDescent="0.25">
      <c r="B5" s="36" t="s">
        <v>41</v>
      </c>
      <c r="C5" s="36">
        <v>1979</v>
      </c>
      <c r="D5" s="36">
        <v>0.15590999999999999</v>
      </c>
      <c r="E5" s="36">
        <v>0.126</v>
      </c>
      <c r="F5" s="36">
        <v>0.17946000000000001</v>
      </c>
      <c r="G5" s="35">
        <f t="shared" ref="G5:G46" si="0">0.01282*C5-25.26294</f>
        <v>0.10783999999999949</v>
      </c>
    </row>
    <row r="6" spans="1:7" x14ac:dyDescent="0.25">
      <c r="B6" s="36" t="s">
        <v>41</v>
      </c>
      <c r="C6" s="36">
        <v>1980</v>
      </c>
      <c r="D6" s="36">
        <v>0.18831999999999999</v>
      </c>
      <c r="E6" s="36">
        <v>0.15853999999999999</v>
      </c>
      <c r="F6" s="36">
        <v>0.20996000000000001</v>
      </c>
      <c r="G6" s="35">
        <f t="shared" si="0"/>
        <v>0.12066000000000088</v>
      </c>
    </row>
    <row r="7" spans="1:7" x14ac:dyDescent="0.25">
      <c r="B7" s="36" t="s">
        <v>41</v>
      </c>
      <c r="C7" s="36">
        <v>1981</v>
      </c>
      <c r="D7" s="36">
        <v>9.2920000000000003E-2</v>
      </c>
      <c r="E7" s="36">
        <v>6.2880000000000005E-2</v>
      </c>
      <c r="F7" s="36">
        <v>0.11391999999999999</v>
      </c>
      <c r="G7" s="35">
        <f t="shared" si="0"/>
        <v>0.13347999999999871</v>
      </c>
    </row>
    <row r="8" spans="1:7" x14ac:dyDescent="0.25">
      <c r="B8" s="36" t="s">
        <v>41</v>
      </c>
      <c r="C8" s="36">
        <v>1982</v>
      </c>
      <c r="D8" s="36">
        <v>0.22216</v>
      </c>
      <c r="E8" s="36">
        <v>0.19338</v>
      </c>
      <c r="F8" s="36">
        <v>0.24404000000000001</v>
      </c>
      <c r="G8" s="35">
        <f t="shared" si="0"/>
        <v>0.1463000000000001</v>
      </c>
    </row>
    <row r="9" spans="1:7" x14ac:dyDescent="0.25">
      <c r="B9" s="36" t="s">
        <v>41</v>
      </c>
      <c r="C9" s="36">
        <v>1983</v>
      </c>
      <c r="D9" s="36">
        <v>0.36221999999999999</v>
      </c>
      <c r="E9" s="36">
        <v>0.33367000000000002</v>
      </c>
      <c r="F9" s="36">
        <v>0.38336999999999999</v>
      </c>
      <c r="G9" s="35">
        <f t="shared" si="0"/>
        <v>0.15911999999999793</v>
      </c>
    </row>
    <row r="10" spans="1:7" x14ac:dyDescent="0.25">
      <c r="B10" s="36" t="s">
        <v>41</v>
      </c>
      <c r="C10" s="36">
        <v>1984</v>
      </c>
      <c r="D10" s="36">
        <v>6.7549999999999999E-2</v>
      </c>
      <c r="E10" s="36">
        <v>3.7170000000000002E-2</v>
      </c>
      <c r="F10" s="36">
        <v>8.9709999999999998E-2</v>
      </c>
      <c r="G10" s="35">
        <f t="shared" si="0"/>
        <v>0.17193999999999932</v>
      </c>
    </row>
    <row r="11" spans="1:7" x14ac:dyDescent="0.25">
      <c r="B11" s="36" t="s">
        <v>41</v>
      </c>
      <c r="C11" s="36">
        <v>1985</v>
      </c>
      <c r="D11" s="36">
        <v>-4.512E-2</v>
      </c>
      <c r="E11" s="36">
        <v>-7.8579999999999997E-2</v>
      </c>
      <c r="F11" s="36">
        <v>-2.1919999999999999E-2</v>
      </c>
      <c r="G11" s="35">
        <f t="shared" si="0"/>
        <v>0.1847600000000007</v>
      </c>
    </row>
    <row r="12" spans="1:7" x14ac:dyDescent="0.25">
      <c r="B12" s="36" t="s">
        <v>41</v>
      </c>
      <c r="C12" s="36">
        <v>1986</v>
      </c>
      <c r="D12" s="36">
        <v>0.11924999999999999</v>
      </c>
      <c r="E12" s="36">
        <v>8.6540000000000006E-2</v>
      </c>
      <c r="F12" s="36">
        <v>0.14174999999999999</v>
      </c>
      <c r="G12" s="35">
        <f t="shared" si="0"/>
        <v>0.19757999999999853</v>
      </c>
    </row>
    <row r="13" spans="1:7" x14ac:dyDescent="0.25">
      <c r="B13" s="36" t="s">
        <v>41</v>
      </c>
      <c r="C13" s="36">
        <v>1987</v>
      </c>
      <c r="D13" s="36">
        <v>0.47569</v>
      </c>
      <c r="E13" s="36">
        <v>0.44096000000000002</v>
      </c>
      <c r="F13" s="36">
        <v>0.49820999999999999</v>
      </c>
      <c r="G13" s="35">
        <f t="shared" si="0"/>
        <v>0.21039999999999992</v>
      </c>
    </row>
    <row r="14" spans="1:7" x14ac:dyDescent="0.25">
      <c r="B14" s="36" t="s">
        <v>41</v>
      </c>
      <c r="C14" s="36">
        <v>1988</v>
      </c>
      <c r="D14" s="36">
        <v>0.26984999999999998</v>
      </c>
      <c r="E14" s="36">
        <v>0.23316999999999999</v>
      </c>
      <c r="F14" s="36">
        <v>0.29178999999999999</v>
      </c>
      <c r="G14" s="35">
        <f t="shared" si="0"/>
        <v>0.22321999999999775</v>
      </c>
    </row>
    <row r="15" spans="1:7" x14ac:dyDescent="0.25">
      <c r="B15" s="36" t="s">
        <v>41</v>
      </c>
      <c r="C15" s="36">
        <v>1989</v>
      </c>
      <c r="D15" s="36">
        <v>7.4590000000000004E-2</v>
      </c>
      <c r="E15" s="36">
        <v>4.088E-2</v>
      </c>
      <c r="F15" s="36">
        <v>9.7129999999999994E-2</v>
      </c>
      <c r="G15" s="35">
        <f t="shared" si="0"/>
        <v>0.23603999999999914</v>
      </c>
    </row>
    <row r="16" spans="1:7" x14ac:dyDescent="0.25">
      <c r="B16" s="36" t="s">
        <v>41</v>
      </c>
      <c r="C16" s="36">
        <v>1990</v>
      </c>
      <c r="D16" s="36">
        <v>0.28776000000000002</v>
      </c>
      <c r="E16" s="36">
        <v>0.25363000000000002</v>
      </c>
      <c r="F16" s="36">
        <v>0.30917</v>
      </c>
      <c r="G16" s="35">
        <f t="shared" si="0"/>
        <v>0.24886000000000053</v>
      </c>
    </row>
    <row r="17" spans="2:7" x14ac:dyDescent="0.25">
      <c r="B17" s="36" t="s">
        <v>41</v>
      </c>
      <c r="C17" s="36">
        <v>1991</v>
      </c>
      <c r="D17" s="36">
        <v>0.32650000000000001</v>
      </c>
      <c r="E17" s="36">
        <v>0.29429</v>
      </c>
      <c r="F17" s="36">
        <v>0.34699999999999998</v>
      </c>
      <c r="G17" s="35">
        <f t="shared" si="0"/>
        <v>0.26167999999999836</v>
      </c>
    </row>
    <row r="18" spans="2:7" x14ac:dyDescent="0.25">
      <c r="B18" s="36" t="s">
        <v>41</v>
      </c>
      <c r="C18" s="36">
        <v>1992</v>
      </c>
      <c r="D18" s="36">
        <v>0.25407999999999997</v>
      </c>
      <c r="E18" s="36">
        <v>0.22117000000000001</v>
      </c>
      <c r="F18" s="36">
        <v>0.27528999999999998</v>
      </c>
      <c r="G18" s="35">
        <f t="shared" si="0"/>
        <v>0.27449999999999974</v>
      </c>
    </row>
    <row r="19" spans="2:7" x14ac:dyDescent="0.25">
      <c r="B19" s="36" t="s">
        <v>41</v>
      </c>
      <c r="C19" s="36">
        <v>1993</v>
      </c>
      <c r="D19" s="36">
        <v>0.26801000000000003</v>
      </c>
      <c r="E19" s="36">
        <v>0.23579</v>
      </c>
      <c r="F19" s="36">
        <v>0.29058</v>
      </c>
      <c r="G19" s="35">
        <f t="shared" si="0"/>
        <v>0.28731999999999758</v>
      </c>
    </row>
    <row r="20" spans="2:7" x14ac:dyDescent="0.25">
      <c r="B20" s="36" t="s">
        <v>41</v>
      </c>
      <c r="C20" s="36">
        <v>1994</v>
      </c>
      <c r="D20" s="36">
        <v>0.28225</v>
      </c>
      <c r="E20" s="36">
        <v>0.25070999999999999</v>
      </c>
      <c r="F20" s="36">
        <v>0.30475000000000002</v>
      </c>
      <c r="G20" s="35">
        <f t="shared" si="0"/>
        <v>0.30013999999999896</v>
      </c>
    </row>
    <row r="21" spans="2:7" x14ac:dyDescent="0.25">
      <c r="B21" s="36" t="s">
        <v>41</v>
      </c>
      <c r="C21" s="36">
        <v>1995</v>
      </c>
      <c r="D21" s="36">
        <v>0.38617000000000001</v>
      </c>
      <c r="E21" s="36">
        <v>0.35575000000000001</v>
      </c>
      <c r="F21" s="36">
        <v>0.40921000000000002</v>
      </c>
      <c r="G21" s="35">
        <f t="shared" si="0"/>
        <v>0.31296000000000035</v>
      </c>
    </row>
    <row r="22" spans="2:7" x14ac:dyDescent="0.25">
      <c r="B22" s="36" t="s">
        <v>41</v>
      </c>
      <c r="C22" s="36">
        <v>1996</v>
      </c>
      <c r="D22" s="36">
        <v>0.26191999999999999</v>
      </c>
      <c r="E22" s="36">
        <v>0.23179</v>
      </c>
      <c r="F22" s="36">
        <v>0.28458</v>
      </c>
      <c r="G22" s="35">
        <f t="shared" si="0"/>
        <v>0.32577999999999818</v>
      </c>
    </row>
    <row r="23" spans="2:7" x14ac:dyDescent="0.25">
      <c r="B23" s="36" t="s">
        <v>41</v>
      </c>
      <c r="C23" s="36">
        <v>1997</v>
      </c>
      <c r="D23" s="36">
        <v>0.50692000000000004</v>
      </c>
      <c r="E23" s="36">
        <v>0.47525000000000001</v>
      </c>
      <c r="F23" s="36">
        <v>0.52846000000000004</v>
      </c>
      <c r="G23" s="35">
        <f t="shared" si="0"/>
        <v>0.33859999999999957</v>
      </c>
    </row>
    <row r="24" spans="2:7" x14ac:dyDescent="0.25">
      <c r="B24" s="36" t="s">
        <v>41</v>
      </c>
      <c r="C24" s="36">
        <v>1998</v>
      </c>
      <c r="D24" s="36">
        <v>0.64461000000000002</v>
      </c>
      <c r="E24" s="36">
        <v>0.61278999999999995</v>
      </c>
      <c r="F24" s="36">
        <v>0.66712000000000005</v>
      </c>
      <c r="G24" s="35">
        <f t="shared" si="0"/>
        <v>0.35142000000000095</v>
      </c>
    </row>
    <row r="25" spans="2:7" x14ac:dyDescent="0.25">
      <c r="B25" s="36" t="s">
        <v>41</v>
      </c>
      <c r="C25" s="36">
        <v>1999</v>
      </c>
      <c r="D25" s="36">
        <v>0.12756999999999999</v>
      </c>
      <c r="E25" s="36">
        <v>9.5250000000000001E-2</v>
      </c>
      <c r="F25" s="36">
        <v>0.14899999999999999</v>
      </c>
      <c r="G25" s="35">
        <f t="shared" si="0"/>
        <v>0.36423999999999879</v>
      </c>
    </row>
    <row r="26" spans="2:7" x14ac:dyDescent="0.25">
      <c r="B26" s="36" t="s">
        <v>41</v>
      </c>
      <c r="C26" s="36">
        <v>2000</v>
      </c>
      <c r="D26" s="36">
        <v>0.17346</v>
      </c>
      <c r="E26" s="36">
        <v>0.14163000000000001</v>
      </c>
      <c r="F26" s="36">
        <v>0.19378999999999999</v>
      </c>
      <c r="G26" s="35">
        <f t="shared" si="0"/>
        <v>0.37706000000000017</v>
      </c>
    </row>
    <row r="27" spans="2:7" x14ac:dyDescent="0.25">
      <c r="B27" s="36" t="s">
        <v>41</v>
      </c>
      <c r="C27" s="36">
        <v>2001</v>
      </c>
      <c r="D27" s="36">
        <v>0.33834999999999998</v>
      </c>
      <c r="E27" s="36">
        <v>0.30612</v>
      </c>
      <c r="F27" s="36">
        <v>0.35846</v>
      </c>
      <c r="G27" s="35">
        <f t="shared" si="0"/>
        <v>0.38987999999999801</v>
      </c>
    </row>
    <row r="28" spans="2:7" x14ac:dyDescent="0.25">
      <c r="B28" s="36" t="s">
        <v>41</v>
      </c>
      <c r="C28" s="36">
        <v>2002</v>
      </c>
      <c r="D28" s="36">
        <v>0.48183999999999999</v>
      </c>
      <c r="E28" s="36">
        <v>0.44867000000000001</v>
      </c>
      <c r="F28" s="36">
        <v>0.50178999999999996</v>
      </c>
      <c r="G28" s="35">
        <f t="shared" si="0"/>
        <v>0.40269999999999939</v>
      </c>
    </row>
    <row r="29" spans="2:7" x14ac:dyDescent="0.25">
      <c r="B29" s="36" t="s">
        <v>41</v>
      </c>
      <c r="C29" s="36">
        <v>2003</v>
      </c>
      <c r="D29" s="36">
        <v>0.52864</v>
      </c>
      <c r="E29" s="36">
        <v>0.49620999999999998</v>
      </c>
      <c r="F29" s="36">
        <v>0.54888000000000003</v>
      </c>
      <c r="G29" s="35">
        <f t="shared" si="0"/>
        <v>0.41552000000000078</v>
      </c>
    </row>
    <row r="30" spans="2:7" x14ac:dyDescent="0.25">
      <c r="B30" s="36" t="s">
        <v>41</v>
      </c>
      <c r="C30" s="36">
        <v>2004</v>
      </c>
      <c r="D30" s="36">
        <v>0.43740000000000001</v>
      </c>
      <c r="E30" s="36">
        <v>0.40604000000000001</v>
      </c>
      <c r="F30" s="36">
        <v>0.45817000000000002</v>
      </c>
      <c r="G30" s="35">
        <f t="shared" si="0"/>
        <v>0.42833999999999861</v>
      </c>
    </row>
    <row r="31" spans="2:7" x14ac:dyDescent="0.25">
      <c r="B31" s="36" t="s">
        <v>41</v>
      </c>
      <c r="C31" s="36">
        <v>2005</v>
      </c>
      <c r="D31" s="36">
        <v>0.45416000000000001</v>
      </c>
      <c r="E31" s="36">
        <v>0.42196</v>
      </c>
      <c r="F31" s="36">
        <v>0.47521000000000002</v>
      </c>
      <c r="G31" s="35">
        <f t="shared" si="0"/>
        <v>0.44116</v>
      </c>
    </row>
    <row r="32" spans="2:7" x14ac:dyDescent="0.25">
      <c r="B32" s="36" t="s">
        <v>41</v>
      </c>
      <c r="C32" s="36">
        <v>2006</v>
      </c>
      <c r="D32" s="36">
        <v>0.43658000000000002</v>
      </c>
      <c r="E32" s="36">
        <v>0.40466999999999997</v>
      </c>
      <c r="F32" s="36">
        <v>0.45737</v>
      </c>
      <c r="G32" s="35">
        <f t="shared" si="0"/>
        <v>0.45397999999999783</v>
      </c>
    </row>
    <row r="33" spans="2:8" x14ac:dyDescent="0.25">
      <c r="B33" s="36" t="s">
        <v>41</v>
      </c>
      <c r="C33" s="36">
        <v>2007</v>
      </c>
      <c r="D33" s="36">
        <v>0.32346999999999998</v>
      </c>
      <c r="E33" s="36">
        <v>0.29178999999999999</v>
      </c>
      <c r="F33" s="36">
        <v>0.34438000000000002</v>
      </c>
      <c r="G33" s="35">
        <f t="shared" si="0"/>
        <v>0.46679999999999922</v>
      </c>
    </row>
    <row r="34" spans="2:8" x14ac:dyDescent="0.25">
      <c r="B34" s="36" t="s">
        <v>41</v>
      </c>
      <c r="C34" s="36">
        <v>2008</v>
      </c>
      <c r="D34" s="36">
        <v>0.23971999999999999</v>
      </c>
      <c r="E34" s="36">
        <v>0.20857999999999999</v>
      </c>
      <c r="F34" s="36">
        <v>0.26267000000000001</v>
      </c>
      <c r="G34" s="35">
        <f t="shared" si="0"/>
        <v>0.4796200000000006</v>
      </c>
    </row>
    <row r="35" spans="2:8" x14ac:dyDescent="0.25">
      <c r="B35" s="36" t="s">
        <v>41</v>
      </c>
      <c r="C35" s="36">
        <v>2009</v>
      </c>
      <c r="D35" s="36">
        <v>0.54984999999999995</v>
      </c>
      <c r="E35" s="36">
        <v>0.51820999999999995</v>
      </c>
      <c r="F35" s="36">
        <v>0.57399999999999995</v>
      </c>
      <c r="G35" s="35">
        <f t="shared" si="0"/>
        <v>0.49243999999999843</v>
      </c>
    </row>
    <row r="36" spans="2:8" x14ac:dyDescent="0.25">
      <c r="B36" s="36" t="s">
        <v>41</v>
      </c>
      <c r="C36" s="36">
        <v>2010</v>
      </c>
      <c r="D36" s="36">
        <v>0.52412000000000003</v>
      </c>
      <c r="E36" s="36">
        <v>0.49129</v>
      </c>
      <c r="F36" s="36">
        <v>0.54879</v>
      </c>
      <c r="G36" s="35">
        <f t="shared" si="0"/>
        <v>0.50525999999999982</v>
      </c>
    </row>
    <row r="37" spans="2:8" x14ac:dyDescent="0.25">
      <c r="B37" s="36" t="s">
        <v>41</v>
      </c>
      <c r="C37" s="36">
        <v>2011</v>
      </c>
      <c r="D37" s="36">
        <v>0.22253000000000001</v>
      </c>
      <c r="E37" s="36">
        <v>0.18995999999999999</v>
      </c>
      <c r="F37" s="36">
        <v>0.24782999999999999</v>
      </c>
      <c r="G37" s="35">
        <f t="shared" si="0"/>
        <v>0.51807999999999765</v>
      </c>
    </row>
    <row r="38" spans="2:8" x14ac:dyDescent="0.25">
      <c r="B38" s="36" t="s">
        <v>41</v>
      </c>
      <c r="C38" s="36">
        <v>2012</v>
      </c>
      <c r="D38" s="36">
        <v>0.37905</v>
      </c>
      <c r="E38" s="36">
        <v>0.34704000000000002</v>
      </c>
      <c r="F38" s="36">
        <v>0.40533000000000002</v>
      </c>
      <c r="G38" s="35">
        <f t="shared" si="0"/>
        <v>0.53089999999999904</v>
      </c>
    </row>
    <row r="39" spans="2:8" x14ac:dyDescent="0.25">
      <c r="B39" s="36" t="s">
        <v>41</v>
      </c>
      <c r="C39" s="36">
        <v>2013</v>
      </c>
      <c r="D39" s="36">
        <v>0.42168</v>
      </c>
      <c r="E39" s="36">
        <v>0.39083000000000001</v>
      </c>
      <c r="F39" s="36">
        <v>0.44874999999999998</v>
      </c>
      <c r="G39" s="35">
        <f t="shared" si="0"/>
        <v>0.54372000000000043</v>
      </c>
    </row>
    <row r="40" spans="2:8" x14ac:dyDescent="0.25">
      <c r="B40" s="36" t="s">
        <v>41</v>
      </c>
      <c r="C40" s="36">
        <v>2014</v>
      </c>
      <c r="D40" s="36">
        <v>0.54281999999999997</v>
      </c>
      <c r="E40" s="36">
        <v>0.51263000000000003</v>
      </c>
      <c r="F40" s="36">
        <v>0.56999999999999995</v>
      </c>
      <c r="G40" s="35">
        <f t="shared" si="0"/>
        <v>0.55653999999999826</v>
      </c>
    </row>
    <row r="41" spans="2:8" x14ac:dyDescent="0.25">
      <c r="B41" s="36" t="s">
        <v>41</v>
      </c>
      <c r="C41" s="36">
        <v>2015</v>
      </c>
      <c r="D41" s="36">
        <v>0.80844000000000005</v>
      </c>
      <c r="E41" s="36">
        <v>0.77807999999999999</v>
      </c>
      <c r="F41" s="36">
        <v>0.83613000000000004</v>
      </c>
      <c r="G41" s="35">
        <f t="shared" si="0"/>
        <v>0.56935999999999964</v>
      </c>
    </row>
    <row r="42" spans="2:8" x14ac:dyDescent="0.25">
      <c r="B42" s="36" t="s">
        <v>41</v>
      </c>
      <c r="C42" s="36">
        <v>2016</v>
      </c>
      <c r="D42" s="36">
        <v>0.83836999999999995</v>
      </c>
      <c r="E42" s="36">
        <v>0.80817000000000005</v>
      </c>
      <c r="F42" s="36">
        <v>0.86646000000000001</v>
      </c>
      <c r="G42" s="35">
        <f t="shared" si="0"/>
        <v>0.58217999999999748</v>
      </c>
    </row>
    <row r="43" spans="2:8" x14ac:dyDescent="0.25">
      <c r="B43" s="36" t="s">
        <v>41</v>
      </c>
      <c r="C43" s="36">
        <v>2017</v>
      </c>
      <c r="D43" s="36">
        <v>0.64178000000000002</v>
      </c>
      <c r="E43" s="36">
        <v>0.61075000000000002</v>
      </c>
      <c r="F43" s="36">
        <v>0.67103999999999997</v>
      </c>
      <c r="G43" s="35">
        <f t="shared" si="0"/>
        <v>0.59499999999999886</v>
      </c>
    </row>
    <row r="44" spans="2:8" x14ac:dyDescent="0.25">
      <c r="B44" s="36" t="s">
        <v>41</v>
      </c>
      <c r="C44" s="36">
        <v>2018</v>
      </c>
      <c r="D44" s="36">
        <v>0.51341999999999999</v>
      </c>
      <c r="E44" s="36">
        <v>0.48254000000000002</v>
      </c>
      <c r="F44" s="36">
        <v>0.54342000000000001</v>
      </c>
      <c r="G44" s="35">
        <f t="shared" si="0"/>
        <v>0.60782000000000025</v>
      </c>
    </row>
    <row r="45" spans="2:8" x14ac:dyDescent="0.25">
      <c r="B45" s="36" t="s">
        <v>41</v>
      </c>
      <c r="C45" s="36">
        <v>2019</v>
      </c>
      <c r="D45" s="36">
        <v>0.72706000000000004</v>
      </c>
      <c r="E45" s="36">
        <v>0.69874999999999998</v>
      </c>
      <c r="F45" s="36">
        <v>0.75807999999999998</v>
      </c>
      <c r="G45" s="35">
        <f t="shared" si="0"/>
        <v>0.62063999999999808</v>
      </c>
    </row>
    <row r="46" spans="2:8" x14ac:dyDescent="0.25">
      <c r="B46" s="36" t="s">
        <v>41</v>
      </c>
      <c r="C46" s="36">
        <v>2020</v>
      </c>
      <c r="D46" s="36">
        <v>0.72565000000000002</v>
      </c>
      <c r="E46" s="36">
        <v>0.69533</v>
      </c>
      <c r="F46" s="36">
        <v>0.75470999999999999</v>
      </c>
      <c r="G46" s="35">
        <f t="shared" si="0"/>
        <v>0.63345999999999947</v>
      </c>
    </row>
    <row r="48" spans="2:8" x14ac:dyDescent="0.25">
      <c r="C48" s="73" t="s">
        <v>103</v>
      </c>
      <c r="D48" s="287">
        <f>D46-D4</f>
        <v>0.71952000000000005</v>
      </c>
      <c r="E48" s="289" t="s">
        <v>136</v>
      </c>
      <c r="F48" s="288">
        <f>(D48+G48)/2</f>
        <v>0.62898000000000076</v>
      </c>
      <c r="G48" s="290">
        <f>G46-G4</f>
        <v>0.53844000000000136</v>
      </c>
      <c r="H48" s="291" t="s">
        <v>103</v>
      </c>
    </row>
  </sheetData>
  <sheetProtection selectLockedCells="1" selectUnlockedCells="1"/>
  <pageMargins left="0.7" right="0.7" top="0.75" bottom="0.75" header="0.51180555555555551" footer="0.51180555555555551"/>
  <pageSetup paperSize="9"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16"/>
  <sheetViews>
    <sheetView zoomScaleNormal="100" workbookViewId="0">
      <selection activeCell="A25" sqref="A25"/>
    </sheetView>
  </sheetViews>
  <sheetFormatPr baseColWidth="10" defaultColWidth="8.88671875" defaultRowHeight="13.8" x14ac:dyDescent="0.25"/>
  <cols>
    <col min="1" max="1" width="4" style="38" customWidth="1"/>
    <col min="2" max="2" width="9.5546875" style="38" customWidth="1"/>
    <col min="3" max="3" width="11.33203125" style="38" customWidth="1"/>
    <col min="4" max="4" width="1.88671875" style="38" customWidth="1"/>
    <col min="5" max="5" width="9.21875" style="38" customWidth="1"/>
    <col min="6" max="6" width="12.77734375" style="38" customWidth="1"/>
    <col min="7" max="7" width="15.77734375" style="38" customWidth="1"/>
    <col min="8" max="8" width="11.88671875" style="38" customWidth="1"/>
    <col min="9" max="9" width="1.6640625" style="38" customWidth="1"/>
    <col min="10" max="10" width="11.109375" style="38" customWidth="1"/>
    <col min="11" max="12" width="8.88671875" style="38"/>
    <col min="13" max="13" width="12" style="38" customWidth="1"/>
    <col min="14" max="14" width="1.33203125" style="38" customWidth="1"/>
    <col min="15" max="15" width="8.88671875" style="38"/>
    <col min="16" max="16" width="12.6640625" style="38" customWidth="1"/>
    <col min="17" max="17" width="15.109375" style="38" customWidth="1"/>
    <col min="18" max="18" width="1.33203125" style="38" customWidth="1"/>
    <col min="19" max="19" width="11.77734375" style="38" customWidth="1"/>
    <col min="20" max="20" width="10.6640625" style="38" customWidth="1"/>
    <col min="21" max="21" width="2.109375" style="38" customWidth="1"/>
    <col min="22" max="22" width="12.6640625" style="38" customWidth="1"/>
    <col min="23" max="16384" width="8.88671875" style="38"/>
  </cols>
  <sheetData>
    <row r="1" spans="2:22" x14ac:dyDescent="0.25">
      <c r="B1" s="39" t="s">
        <v>42</v>
      </c>
    </row>
    <row r="3" spans="2:22" x14ac:dyDescent="0.25">
      <c r="E3" s="40"/>
      <c r="F3" s="41" t="s">
        <v>43</v>
      </c>
      <c r="G3" s="42"/>
      <c r="H3" s="43"/>
      <c r="J3" s="44"/>
    </row>
    <row r="4" spans="2:22" x14ac:dyDescent="0.25">
      <c r="B4" s="45" t="s">
        <v>44</v>
      </c>
      <c r="C4" s="46" t="s">
        <v>45</v>
      </c>
      <c r="E4" s="214" t="s">
        <v>46</v>
      </c>
      <c r="F4" s="47" t="s">
        <v>47</v>
      </c>
      <c r="G4" s="48" t="s">
        <v>48</v>
      </c>
      <c r="H4" s="49" t="s">
        <v>49</v>
      </c>
      <c r="J4" s="50" t="s">
        <v>50</v>
      </c>
    </row>
    <row r="5" spans="2:22" ht="15.6" x14ac:dyDescent="0.3">
      <c r="B5" s="51">
        <v>1980</v>
      </c>
      <c r="C5" s="52">
        <v>339</v>
      </c>
      <c r="E5" s="214">
        <v>2200</v>
      </c>
      <c r="F5" s="53">
        <v>1968</v>
      </c>
      <c r="G5" s="53">
        <v>28</v>
      </c>
      <c r="H5" s="54">
        <v>575</v>
      </c>
      <c r="J5" s="55">
        <f>H5-C5</f>
        <v>236</v>
      </c>
    </row>
    <row r="6" spans="2:22" ht="16.2" thickBot="1" x14ac:dyDescent="0.35">
      <c r="B6" s="56">
        <v>2020</v>
      </c>
      <c r="C6" s="57">
        <v>412</v>
      </c>
      <c r="E6" s="215">
        <v>2200</v>
      </c>
      <c r="F6" s="58">
        <v>2000</v>
      </c>
      <c r="G6" s="58">
        <v>28.6</v>
      </c>
      <c r="H6" s="59">
        <v>703</v>
      </c>
      <c r="J6" s="55">
        <f>H6-C6</f>
        <v>291</v>
      </c>
    </row>
    <row r="7" spans="2:22" ht="21.6" thickBot="1" x14ac:dyDescent="0.45">
      <c r="B7" s="60" t="s">
        <v>42</v>
      </c>
      <c r="C7" s="44"/>
      <c r="E7" s="44"/>
      <c r="F7" s="61">
        <f>(F6-F5)/F6</f>
        <v>1.6E-2</v>
      </c>
      <c r="G7" s="62">
        <f>G6-G5</f>
        <v>0.60000000000000142</v>
      </c>
      <c r="H7" s="44"/>
      <c r="J7" s="292">
        <f>(J6-J5)/J5</f>
        <v>0.23305084745762711</v>
      </c>
    </row>
    <row r="8" spans="2:22" ht="14.4" thickBot="1" x14ac:dyDescent="0.3">
      <c r="B8" s="44"/>
      <c r="C8" s="44"/>
      <c r="E8" s="44"/>
      <c r="F8" s="44"/>
      <c r="G8" s="44"/>
      <c r="H8" s="44"/>
    </row>
    <row r="9" spans="2:22" ht="14.4" thickBot="1" x14ac:dyDescent="0.3">
      <c r="B9" s="44"/>
      <c r="C9" s="44"/>
      <c r="E9" s="44"/>
      <c r="F9" s="44"/>
      <c r="G9" s="44"/>
      <c r="H9" s="44"/>
      <c r="M9" s="38" t="s">
        <v>26</v>
      </c>
      <c r="O9" s="40"/>
      <c r="P9" s="309" t="s">
        <v>140</v>
      </c>
      <c r="Q9" s="301"/>
      <c r="S9" s="307" t="s">
        <v>138</v>
      </c>
      <c r="T9" s="308" t="s">
        <v>139</v>
      </c>
      <c r="V9" s="44"/>
    </row>
    <row r="10" spans="2:22" x14ac:dyDescent="0.25">
      <c r="B10" s="39"/>
      <c r="L10" s="45" t="s">
        <v>44</v>
      </c>
      <c r="M10" s="63" t="s">
        <v>45</v>
      </c>
      <c r="O10" s="303" t="s">
        <v>46</v>
      </c>
      <c r="P10" s="310" t="s">
        <v>47</v>
      </c>
      <c r="Q10" s="311" t="s">
        <v>48</v>
      </c>
      <c r="S10" s="302" t="s">
        <v>49</v>
      </c>
      <c r="T10" s="302" t="s">
        <v>137</v>
      </c>
      <c r="V10" s="64" t="s">
        <v>50</v>
      </c>
    </row>
    <row r="11" spans="2:22" ht="16.2" thickBot="1" x14ac:dyDescent="0.35">
      <c r="L11" s="51">
        <v>1980</v>
      </c>
      <c r="M11" s="65">
        <v>339</v>
      </c>
      <c r="O11" s="303">
        <v>2250</v>
      </c>
      <c r="P11" s="53">
        <v>2000</v>
      </c>
      <c r="Q11" s="53">
        <v>28</v>
      </c>
      <c r="S11" s="54">
        <v>545.79999999999995</v>
      </c>
      <c r="T11" s="306">
        <v>7.9219999999999997</v>
      </c>
      <c r="V11" s="66">
        <f>S11-M11</f>
        <v>206.79999999999995</v>
      </c>
    </row>
    <row r="12" spans="2:22" ht="16.2" thickBot="1" x14ac:dyDescent="0.35">
      <c r="E12" s="40"/>
      <c r="F12" s="41" t="s">
        <v>43</v>
      </c>
      <c r="G12" s="42"/>
      <c r="H12" s="43"/>
      <c r="J12" s="44"/>
      <c r="L12" s="56">
        <v>2020</v>
      </c>
      <c r="M12" s="67">
        <v>412</v>
      </c>
      <c r="O12" s="304">
        <v>2230</v>
      </c>
      <c r="P12" s="58">
        <v>2017</v>
      </c>
      <c r="Q12" s="58">
        <v>28.5</v>
      </c>
      <c r="S12" s="59">
        <v>667</v>
      </c>
      <c r="T12" s="306">
        <v>7.8449999999999998</v>
      </c>
      <c r="V12" s="66">
        <f>S12-M12</f>
        <v>255</v>
      </c>
    </row>
    <row r="13" spans="2:22" ht="21.6" thickBot="1" x14ac:dyDescent="0.45">
      <c r="B13" s="45" t="s">
        <v>44</v>
      </c>
      <c r="C13" s="63" t="s">
        <v>45</v>
      </c>
      <c r="E13" s="214" t="s">
        <v>46</v>
      </c>
      <c r="F13" s="47" t="s">
        <v>47</v>
      </c>
      <c r="G13" s="48" t="s">
        <v>48</v>
      </c>
      <c r="H13" s="49" t="s">
        <v>49</v>
      </c>
      <c r="J13" s="64" t="s">
        <v>50</v>
      </c>
      <c r="L13" s="305"/>
      <c r="M13" s="44"/>
      <c r="O13" s="61">
        <f>(O12-O11)/O12</f>
        <v>-8.9686098654708519E-3</v>
      </c>
      <c r="P13" s="61">
        <f>(P12-P11)/P12</f>
        <v>8.4283589489340602E-3</v>
      </c>
      <c r="Q13" s="62">
        <f>Q12-Q11</f>
        <v>0.5</v>
      </c>
      <c r="R13" s="39" t="s">
        <v>42</v>
      </c>
      <c r="S13" s="44"/>
      <c r="V13" s="292">
        <f>(V12-V11)/V11</f>
        <v>0.23307543520309504</v>
      </c>
    </row>
    <row r="14" spans="2:22" ht="15.6" x14ac:dyDescent="0.3">
      <c r="B14" s="51">
        <v>1980</v>
      </c>
      <c r="C14" s="65">
        <v>339</v>
      </c>
      <c r="E14" s="214">
        <v>2250</v>
      </c>
      <c r="F14" s="53">
        <v>2000</v>
      </c>
      <c r="G14" s="53">
        <v>28</v>
      </c>
      <c r="H14" s="54">
        <v>545.79999999999995</v>
      </c>
      <c r="J14" s="66">
        <f>H14-C14</f>
        <v>206.79999999999995</v>
      </c>
    </row>
    <row r="15" spans="2:22" ht="16.2" thickBot="1" x14ac:dyDescent="0.35">
      <c r="B15" s="56">
        <v>2020</v>
      </c>
      <c r="C15" s="67">
        <v>412</v>
      </c>
      <c r="E15" s="215">
        <v>2250</v>
      </c>
      <c r="F15" s="58">
        <v>2033</v>
      </c>
      <c r="G15" s="58">
        <v>28.6</v>
      </c>
      <c r="H15" s="59">
        <v>665.9</v>
      </c>
      <c r="J15" s="66">
        <f>H15-C15</f>
        <v>253.89999999999998</v>
      </c>
    </row>
    <row r="16" spans="2:22" ht="21.6" thickBot="1" x14ac:dyDescent="0.45">
      <c r="B16" s="60" t="s">
        <v>42</v>
      </c>
      <c r="C16" s="44"/>
      <c r="E16" s="44"/>
      <c r="F16" s="61">
        <f>(F15-F14)/F15</f>
        <v>1.6232169208066895E-2</v>
      </c>
      <c r="G16" s="62">
        <f>G15-G14</f>
        <v>0.60000000000000142</v>
      </c>
      <c r="H16" s="44"/>
      <c r="J16" s="292">
        <f>(J15-J14)/J14</f>
        <v>0.22775628626692473</v>
      </c>
    </row>
  </sheetData>
  <sheetProtection selectLockedCells="1" selectUnlockedCells="1"/>
  <hyperlinks>
    <hyperlink ref="B1" r:id="rId1"/>
    <hyperlink ref="B7" r:id="rId2"/>
    <hyperlink ref="B16" r:id="rId3"/>
    <hyperlink ref="R13" r:id="rId4"/>
  </hyperlinks>
  <pageMargins left="0.78749999999999998" right="0.78749999999999998" top="1.0527777777777778" bottom="1.0527777777777778" header="0.78749999999999998" footer="0.78749999999999998"/>
  <pageSetup paperSize="9" firstPageNumber="0" orientation="portrait" horizontalDpi="300" verticalDpi="300" r:id="rId5"/>
  <headerFooter alignWithMargins="0">
    <oddHeader>&amp;C&amp;"Times New Roman,Normal"&amp;12ffffff&amp;A</oddHeader>
    <oddFooter>&amp;C&amp;"Times New Roman,Normal"&amp;12ffffffPage &amp;P</oddFooter>
  </headerFooter>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3"/>
  <sheetViews>
    <sheetView workbookViewId="0">
      <selection activeCell="J40" sqref="J40"/>
    </sheetView>
  </sheetViews>
  <sheetFormatPr baseColWidth="10" defaultColWidth="8.88671875" defaultRowHeight="13.2" x14ac:dyDescent="0.25"/>
  <cols>
    <col min="1" max="1" width="22.33203125" style="32" customWidth="1"/>
    <col min="2" max="2" width="10.6640625" style="32" customWidth="1"/>
    <col min="3" max="3" width="14.109375" style="32" customWidth="1"/>
    <col min="4" max="4" width="13.109375" style="32" customWidth="1"/>
    <col min="5" max="6" width="8.88671875" style="32"/>
    <col min="7" max="7" width="4.6640625" style="32" customWidth="1"/>
    <col min="8" max="8" width="8.88671875" style="32"/>
    <col min="9" max="9" width="23.109375" style="32" customWidth="1"/>
    <col min="10" max="10" width="14" style="32" customWidth="1"/>
    <col min="11" max="11" width="16.5546875" style="32" customWidth="1"/>
    <col min="12" max="19" width="8.88671875" style="32"/>
    <col min="20" max="20" width="5.5546875" style="32" customWidth="1"/>
    <col min="21" max="16384" width="8.88671875" style="32"/>
  </cols>
  <sheetData>
    <row r="1" spans="1:20" ht="24.6" customHeight="1" x14ac:dyDescent="0.25">
      <c r="A1" s="68"/>
      <c r="G1" s="69"/>
      <c r="I1" s="68" t="s">
        <v>51</v>
      </c>
      <c r="J1" s="32" t="s">
        <v>52</v>
      </c>
      <c r="K1" s="32" t="s">
        <v>53</v>
      </c>
      <c r="T1" s="69"/>
    </row>
    <row r="2" spans="1:20" ht="19.8" customHeight="1" x14ac:dyDescent="0.25">
      <c r="A2" s="70"/>
      <c r="B2" s="71"/>
      <c r="C2" s="71"/>
      <c r="D2" s="71"/>
      <c r="E2" s="70"/>
      <c r="F2" s="70"/>
      <c r="G2" s="69"/>
      <c r="I2" s="72" t="s">
        <v>54</v>
      </c>
      <c r="J2" s="73">
        <v>78.400000000000006</v>
      </c>
      <c r="K2" s="73">
        <v>2.2999999999999998</v>
      </c>
      <c r="T2" s="69"/>
    </row>
    <row r="3" spans="1:20" ht="20.399999999999999" customHeight="1" x14ac:dyDescent="0.25">
      <c r="A3" s="74"/>
      <c r="B3" s="74"/>
      <c r="C3" s="74"/>
      <c r="D3" s="74"/>
      <c r="E3" s="70"/>
      <c r="F3" s="70"/>
      <c r="G3" s="69"/>
      <c r="I3" s="75" t="s">
        <v>55</v>
      </c>
      <c r="J3" s="76">
        <v>97</v>
      </c>
      <c r="K3" s="76">
        <v>-5</v>
      </c>
      <c r="T3" s="69"/>
    </row>
    <row r="4" spans="1:20" x14ac:dyDescent="0.25">
      <c r="A4" s="77"/>
      <c r="B4" s="71"/>
      <c r="C4" s="71"/>
      <c r="D4" s="71"/>
      <c r="E4" s="78"/>
      <c r="F4" s="70"/>
      <c r="G4" s="69"/>
      <c r="T4" s="69"/>
    </row>
    <row r="5" spans="1:20" x14ac:dyDescent="0.25">
      <c r="A5" s="78"/>
      <c r="B5" s="78"/>
      <c r="C5" s="78"/>
      <c r="D5" s="78"/>
      <c r="E5" s="70"/>
      <c r="F5" s="70"/>
      <c r="G5" s="69"/>
      <c r="T5" s="69"/>
    </row>
    <row r="6" spans="1:20" x14ac:dyDescent="0.25">
      <c r="A6" s="79"/>
      <c r="B6" s="71"/>
      <c r="C6" s="71"/>
      <c r="D6" s="71"/>
      <c r="E6" s="80"/>
      <c r="F6" s="70"/>
      <c r="G6" s="69"/>
      <c r="T6" s="69"/>
    </row>
    <row r="7" spans="1:20" x14ac:dyDescent="0.25">
      <c r="A7" s="71"/>
      <c r="B7" s="71"/>
      <c r="C7" s="81"/>
      <c r="D7" s="81"/>
      <c r="E7" s="71"/>
      <c r="F7" s="70"/>
      <c r="G7" s="69"/>
      <c r="T7" s="69"/>
    </row>
    <row r="8" spans="1:20" x14ac:dyDescent="0.25">
      <c r="A8" s="70"/>
      <c r="B8" s="70"/>
      <c r="C8" s="71"/>
      <c r="D8" s="71"/>
      <c r="E8" s="71"/>
      <c r="F8" s="70"/>
      <c r="G8" s="69"/>
      <c r="T8" s="69"/>
    </row>
    <row r="9" spans="1:20" x14ac:dyDescent="0.25">
      <c r="A9" s="71"/>
      <c r="B9" s="82"/>
      <c r="C9" s="82"/>
      <c r="D9" s="82"/>
      <c r="E9" s="71"/>
      <c r="F9" s="70"/>
      <c r="G9" s="69"/>
      <c r="T9" s="69"/>
    </row>
    <row r="10" spans="1:20" x14ac:dyDescent="0.25">
      <c r="A10" s="71"/>
      <c r="B10" s="82"/>
      <c r="C10" s="82"/>
      <c r="D10" s="82"/>
      <c r="E10" s="80"/>
      <c r="F10" s="70"/>
      <c r="G10" s="69"/>
      <c r="T10" s="69"/>
    </row>
    <row r="11" spans="1:20" x14ac:dyDescent="0.25">
      <c r="A11" s="70"/>
      <c r="B11" s="70"/>
      <c r="C11" s="81"/>
      <c r="D11" s="81"/>
      <c r="E11" s="70"/>
      <c r="F11" s="70"/>
      <c r="G11" s="69"/>
      <c r="T11" s="69"/>
    </row>
    <row r="12" spans="1:20" x14ac:dyDescent="0.25">
      <c r="A12" s="70"/>
      <c r="B12" s="70"/>
      <c r="C12" s="70"/>
      <c r="D12" s="70"/>
      <c r="E12" s="70"/>
      <c r="F12" s="70"/>
      <c r="G12" s="69"/>
      <c r="T12" s="69"/>
    </row>
    <row r="13" spans="1:20" x14ac:dyDescent="0.25">
      <c r="G13" s="69"/>
      <c r="T13" s="69"/>
    </row>
    <row r="14" spans="1:20" x14ac:dyDescent="0.25">
      <c r="G14" s="69"/>
      <c r="T14" s="69"/>
    </row>
    <row r="15" spans="1:20" x14ac:dyDescent="0.25">
      <c r="G15" s="69"/>
      <c r="T15" s="69"/>
    </row>
    <row r="16" spans="1:20" x14ac:dyDescent="0.25">
      <c r="G16" s="69"/>
      <c r="T16" s="69"/>
    </row>
    <row r="17" spans="1:20" x14ac:dyDescent="0.25">
      <c r="G17" s="69"/>
      <c r="T17" s="69"/>
    </row>
    <row r="18" spans="1:20" x14ac:dyDescent="0.25">
      <c r="G18" s="69"/>
      <c r="T18" s="69"/>
    </row>
    <row r="19" spans="1:20" x14ac:dyDescent="0.25">
      <c r="G19" s="69"/>
      <c r="T19" s="69"/>
    </row>
    <row r="20" spans="1:20" x14ac:dyDescent="0.25">
      <c r="G20" s="69"/>
      <c r="T20" s="69"/>
    </row>
    <row r="21" spans="1:20" x14ac:dyDescent="0.25">
      <c r="G21" s="69"/>
      <c r="T21" s="69"/>
    </row>
    <row r="22" spans="1:20" x14ac:dyDescent="0.25">
      <c r="G22" s="69"/>
      <c r="T22" s="69"/>
    </row>
    <row r="23" spans="1:20" x14ac:dyDescent="0.25">
      <c r="G23" s="69"/>
      <c r="T23" s="69"/>
    </row>
    <row r="24" spans="1:20" x14ac:dyDescent="0.25">
      <c r="G24" s="69"/>
      <c r="T24" s="69"/>
    </row>
    <row r="25" spans="1:20" x14ac:dyDescent="0.25">
      <c r="G25" s="69"/>
      <c r="T25" s="69"/>
    </row>
    <row r="26" spans="1:20" x14ac:dyDescent="0.25">
      <c r="G26" s="69"/>
      <c r="T26" s="69"/>
    </row>
    <row r="27" spans="1:20" x14ac:dyDescent="0.25">
      <c r="G27" s="69"/>
      <c r="T27" s="69"/>
    </row>
    <row r="28" spans="1:20" x14ac:dyDescent="0.25">
      <c r="A28" s="69"/>
      <c r="B28" s="69"/>
      <c r="C28" s="69"/>
      <c r="D28" s="69"/>
      <c r="E28" s="69"/>
      <c r="F28" s="69"/>
      <c r="G28" s="69"/>
      <c r="H28" s="69"/>
      <c r="I28" s="69"/>
      <c r="J28" s="69"/>
      <c r="K28" s="69"/>
      <c r="L28" s="69"/>
      <c r="M28" s="69"/>
      <c r="N28" s="69"/>
      <c r="O28" s="69"/>
      <c r="P28" s="69"/>
      <c r="Q28" s="69"/>
      <c r="R28" s="69"/>
      <c r="S28" s="69"/>
      <c r="T28" s="69"/>
    </row>
    <row r="29" spans="1:20" x14ac:dyDescent="0.25">
      <c r="B29" s="83" t="s">
        <v>56</v>
      </c>
      <c r="C29" s="84" t="s">
        <v>57</v>
      </c>
      <c r="E29" s="83" t="s">
        <v>58</v>
      </c>
      <c r="F29" s="84" t="s">
        <v>59</v>
      </c>
      <c r="G29" s="69"/>
      <c r="T29" s="69"/>
    </row>
    <row r="30" spans="1:20" x14ac:dyDescent="0.25">
      <c r="A30" s="32" t="s">
        <v>60</v>
      </c>
      <c r="B30" s="85">
        <v>363</v>
      </c>
      <c r="C30" s="86">
        <v>363</v>
      </c>
      <c r="E30" s="85">
        <v>403</v>
      </c>
      <c r="F30" s="86">
        <v>403</v>
      </c>
      <c r="G30" s="69"/>
      <c r="I30" s="89" t="s">
        <v>64</v>
      </c>
      <c r="J30" s="90">
        <v>1980</v>
      </c>
      <c r="K30" s="90">
        <v>1990</v>
      </c>
      <c r="L30" s="90">
        <v>2000</v>
      </c>
      <c r="M30" s="90">
        <v>2010</v>
      </c>
      <c r="N30" s="90">
        <v>2020</v>
      </c>
      <c r="T30" s="69"/>
    </row>
    <row r="31" spans="1:20" x14ac:dyDescent="0.25">
      <c r="A31" s="32" t="s">
        <v>61</v>
      </c>
      <c r="B31" s="87"/>
      <c r="C31" s="86">
        <v>28.2</v>
      </c>
      <c r="E31" s="87"/>
      <c r="F31" s="86">
        <v>28.5</v>
      </c>
      <c r="G31" s="69"/>
      <c r="I31" s="90" t="s">
        <v>66</v>
      </c>
      <c r="J31" s="89">
        <v>86.8</v>
      </c>
      <c r="K31" s="89">
        <v>91.7</v>
      </c>
      <c r="L31" s="89">
        <v>96.7</v>
      </c>
      <c r="M31" s="89">
        <v>101.7</v>
      </c>
      <c r="N31" s="89">
        <v>106.7</v>
      </c>
      <c r="T31" s="69"/>
    </row>
    <row r="32" spans="1:20" x14ac:dyDescent="0.25">
      <c r="A32" s="32" t="s">
        <v>62</v>
      </c>
      <c r="B32" s="85">
        <v>28.55</v>
      </c>
      <c r="C32" s="88"/>
      <c r="E32" s="85">
        <v>28.8</v>
      </c>
      <c r="F32" s="88"/>
      <c r="G32" s="69"/>
      <c r="I32" s="90" t="s">
        <v>68</v>
      </c>
      <c r="J32" s="89">
        <v>84.4</v>
      </c>
      <c r="K32" s="89">
        <v>88.2</v>
      </c>
      <c r="L32" s="89">
        <v>92</v>
      </c>
      <c r="M32" s="89">
        <v>96.8</v>
      </c>
      <c r="N32" s="89">
        <v>102.9</v>
      </c>
      <c r="T32" s="69"/>
    </row>
    <row r="33" spans="1:21" x14ac:dyDescent="0.25">
      <c r="A33" s="32" t="s">
        <v>63</v>
      </c>
      <c r="B33" s="85">
        <v>900</v>
      </c>
      <c r="C33" s="86">
        <v>800</v>
      </c>
      <c r="E33" s="85">
        <v>1000</v>
      </c>
      <c r="F33" s="86">
        <v>850</v>
      </c>
      <c r="G33" s="69"/>
      <c r="I33" s="90" t="s">
        <v>69</v>
      </c>
      <c r="J33" s="89">
        <f>J31-J32</f>
        <v>2.3999999999999915</v>
      </c>
      <c r="K33" s="89">
        <f>K31-K32</f>
        <v>3.5</v>
      </c>
      <c r="L33" s="89">
        <f>L31-L32</f>
        <v>4.7000000000000028</v>
      </c>
      <c r="M33" s="89">
        <f>M31-M32</f>
        <v>4.9000000000000057</v>
      </c>
      <c r="N33" s="89">
        <f>N31-N32</f>
        <v>3.7999999999999972</v>
      </c>
      <c r="T33" s="69"/>
    </row>
    <row r="34" spans="1:21" x14ac:dyDescent="0.25">
      <c r="A34" s="32" t="s">
        <v>65</v>
      </c>
      <c r="B34" s="85">
        <f>B33-B30</f>
        <v>537</v>
      </c>
      <c r="C34" s="86">
        <f>C33-C30</f>
        <v>437</v>
      </c>
      <c r="E34" s="85">
        <f>E33-E30</f>
        <v>597</v>
      </c>
      <c r="F34" s="86">
        <f>F33-F30</f>
        <v>447</v>
      </c>
      <c r="G34" s="69"/>
      <c r="I34" s="96" t="s">
        <v>71</v>
      </c>
      <c r="J34" s="97">
        <f>J33/J31</f>
        <v>2.7649769585253357E-2</v>
      </c>
      <c r="K34" s="97">
        <f>K33/K31</f>
        <v>3.8167938931297711E-2</v>
      </c>
      <c r="L34" s="97">
        <f>L33/L31</f>
        <v>4.8603929679420919E-2</v>
      </c>
      <c r="M34" s="97">
        <f>M33/M31</f>
        <v>4.818092428711903E-2</v>
      </c>
      <c r="N34" s="97">
        <f>N33/N31</f>
        <v>3.5613870665417033E-2</v>
      </c>
      <c r="T34" s="69"/>
    </row>
    <row r="35" spans="1:21" x14ac:dyDescent="0.25">
      <c r="A35" s="32" t="s">
        <v>67</v>
      </c>
      <c r="B35" s="91">
        <f>B34/C34</f>
        <v>1.22883295194508</v>
      </c>
      <c r="C35" s="92"/>
      <c r="E35" s="91">
        <f>E34/F34</f>
        <v>1.3355704697986577</v>
      </c>
      <c r="F35" s="92"/>
      <c r="G35" s="69"/>
      <c r="T35" s="69"/>
    </row>
    <row r="36" spans="1:21" x14ac:dyDescent="0.25">
      <c r="B36" s="93">
        <f>B35-1</f>
        <v>0.22883295194508002</v>
      </c>
      <c r="E36" s="93">
        <f>E35-1</f>
        <v>0.33557046979865768</v>
      </c>
      <c r="G36" s="69"/>
      <c r="T36" s="69"/>
    </row>
    <row r="37" spans="1:21" x14ac:dyDescent="0.25">
      <c r="A37" s="32" t="s">
        <v>70</v>
      </c>
      <c r="B37" s="94">
        <f>B36/4</f>
        <v>5.7208237986270005E-2</v>
      </c>
      <c r="C37" s="95"/>
      <c r="D37" s="95"/>
      <c r="E37" s="94">
        <f>E36/4</f>
        <v>8.3892617449664419E-2</v>
      </c>
      <c r="G37" s="69"/>
      <c r="T37" s="69"/>
    </row>
    <row r="38" spans="1:21" x14ac:dyDescent="0.25">
      <c r="G38" s="69"/>
      <c r="T38" s="69"/>
    </row>
    <row r="39" spans="1:21" x14ac:dyDescent="0.25">
      <c r="G39" s="69"/>
      <c r="T39" s="69"/>
    </row>
    <row r="40" spans="1:21" x14ac:dyDescent="0.25">
      <c r="G40" s="69"/>
      <c r="T40" s="69"/>
    </row>
    <row r="41" spans="1:21" x14ac:dyDescent="0.25">
      <c r="G41" s="69"/>
      <c r="T41" s="69"/>
    </row>
    <row r="42" spans="1:21" ht="14.4" x14ac:dyDescent="0.3">
      <c r="G42" s="69"/>
      <c r="T42"/>
      <c r="U42"/>
    </row>
    <row r="43" spans="1:21" x14ac:dyDescent="0.25">
      <c r="G43" s="69"/>
    </row>
    <row r="44" spans="1:21" x14ac:dyDescent="0.25">
      <c r="G44" s="69"/>
    </row>
    <row r="45" spans="1:21" x14ac:dyDescent="0.25">
      <c r="G45" s="69"/>
    </row>
    <row r="46" spans="1:21" x14ac:dyDescent="0.25">
      <c r="G46" s="69"/>
    </row>
    <row r="47" spans="1:21" x14ac:dyDescent="0.25">
      <c r="G47" s="69"/>
    </row>
    <row r="48" spans="1:21" x14ac:dyDescent="0.25">
      <c r="G48" s="69"/>
    </row>
    <row r="50" spans="20:22" ht="14.4" x14ac:dyDescent="0.3">
      <c r="T50" s="98"/>
      <c r="U50" s="98"/>
      <c r="V50" s="70"/>
    </row>
    <row r="51" spans="20:22" ht="14.4" x14ac:dyDescent="0.3">
      <c r="T51" s="99"/>
      <c r="U51" s="99"/>
      <c r="V51" s="70"/>
    </row>
    <row r="52" spans="20:22" x14ac:dyDescent="0.25">
      <c r="T52" s="70"/>
      <c r="U52" s="70"/>
      <c r="V52" s="70"/>
    </row>
    <row r="53" spans="20:22" x14ac:dyDescent="0.25">
      <c r="T53" s="70"/>
      <c r="U53" s="70"/>
      <c r="V53" s="70"/>
    </row>
  </sheetData>
  <sheetProtection selectLockedCells="1" selectUnlockedCells="1"/>
  <hyperlinks>
    <hyperlink ref="I1" r:id="rId1"/>
  </hyperlinks>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Roman,Normal"&amp;12&amp;A</oddHeader>
    <oddFooter>&amp;C&amp;"Times New Roman,Normal"&amp;12Page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5"/>
  <sheetViews>
    <sheetView zoomScaleNormal="100" workbookViewId="0"/>
  </sheetViews>
  <sheetFormatPr baseColWidth="10" defaultColWidth="11" defaultRowHeight="14.4" x14ac:dyDescent="0.3"/>
  <cols>
    <col min="1" max="1" width="2.77734375" customWidth="1"/>
    <col min="2" max="2" width="23.88671875" customWidth="1"/>
    <col min="3" max="3" width="16.5546875" customWidth="1"/>
    <col min="4" max="4" width="16.33203125" customWidth="1"/>
    <col min="5" max="5" width="14" customWidth="1"/>
    <col min="7" max="7" width="6.88671875" customWidth="1"/>
    <col min="8" max="8" width="1.77734375" customWidth="1"/>
    <col min="9" max="9" width="23.88671875" customWidth="1"/>
    <col min="10" max="10" width="17.77734375" customWidth="1"/>
    <col min="11" max="11" width="15.21875" customWidth="1"/>
    <col min="12" max="12" width="15.33203125" customWidth="1"/>
    <col min="13" max="13" width="15" customWidth="1"/>
  </cols>
  <sheetData>
    <row r="2" spans="1:13" ht="22.2" customHeight="1" x14ac:dyDescent="0.4">
      <c r="A2" s="98"/>
      <c r="B2" s="154" t="s">
        <v>55</v>
      </c>
      <c r="C2" s="98"/>
      <c r="D2" s="98"/>
      <c r="E2" s="98"/>
      <c r="F2" s="98"/>
      <c r="G2" s="98"/>
    </row>
    <row r="3" spans="1:13" ht="17.399999999999999" x14ac:dyDescent="0.3">
      <c r="A3" s="98"/>
      <c r="B3" s="155" t="s">
        <v>106</v>
      </c>
      <c r="C3" s="156" t="s">
        <v>107</v>
      </c>
      <c r="D3" s="157" t="s">
        <v>104</v>
      </c>
      <c r="E3" s="158" t="s">
        <v>105</v>
      </c>
      <c r="F3" s="159"/>
      <c r="G3" s="159"/>
    </row>
    <row r="4" spans="1:13" ht="17.399999999999999" x14ac:dyDescent="0.3">
      <c r="A4" s="98"/>
      <c r="B4" s="189" t="s">
        <v>108</v>
      </c>
      <c r="C4" s="156">
        <v>325</v>
      </c>
      <c r="D4" s="157">
        <f>-D5+D8</f>
        <v>3870</v>
      </c>
      <c r="E4" s="158">
        <f>-E5+E8</f>
        <v>2267</v>
      </c>
      <c r="F4" s="159"/>
      <c r="G4" s="159"/>
    </row>
    <row r="5" spans="1:13" ht="17.399999999999999" x14ac:dyDescent="0.3">
      <c r="A5" s="98"/>
      <c r="B5" s="189" t="s">
        <v>109</v>
      </c>
      <c r="C5" s="190"/>
      <c r="D5" s="157">
        <v>-3708</v>
      </c>
      <c r="E5" s="158">
        <v>-2597</v>
      </c>
      <c r="F5" s="159"/>
      <c r="G5" s="159"/>
    </row>
    <row r="6" spans="1:13" ht="4.8" customHeight="1" x14ac:dyDescent="0.3">
      <c r="A6" s="98"/>
      <c r="B6" s="191"/>
      <c r="C6" s="191"/>
      <c r="D6" s="191"/>
      <c r="E6" s="191"/>
      <c r="F6" s="191"/>
      <c r="G6" s="98"/>
    </row>
    <row r="7" spans="1:13" ht="17.399999999999999" x14ac:dyDescent="0.3">
      <c r="A7" s="98"/>
      <c r="B7" s="192"/>
      <c r="C7" s="192"/>
      <c r="D7" s="192"/>
      <c r="E7" s="192"/>
      <c r="F7" s="193" t="s">
        <v>110</v>
      </c>
      <c r="G7" s="159"/>
    </row>
    <row r="8" spans="1:13" ht="19.2" customHeight="1" x14ac:dyDescent="0.4">
      <c r="A8" s="98"/>
      <c r="B8" s="161" t="s">
        <v>111</v>
      </c>
      <c r="C8" s="162">
        <f>C4</f>
        <v>325</v>
      </c>
      <c r="D8" s="163">
        <v>162</v>
      </c>
      <c r="E8" s="164">
        <v>-330</v>
      </c>
      <c r="F8" s="165">
        <f>C8+D8+E8</f>
        <v>157</v>
      </c>
      <c r="G8" s="159"/>
    </row>
    <row r="9" spans="1:13" ht="20.399999999999999" customHeight="1" x14ac:dyDescent="0.35">
      <c r="A9" s="98"/>
      <c r="B9" s="194" t="s">
        <v>112</v>
      </c>
      <c r="C9" s="167">
        <v>-28</v>
      </c>
      <c r="D9" s="168">
        <v>-9.6</v>
      </c>
      <c r="E9" s="169">
        <v>-26</v>
      </c>
      <c r="F9" s="170"/>
      <c r="G9" s="159"/>
    </row>
    <row r="10" spans="1:13" ht="19.8" customHeight="1" x14ac:dyDescent="0.35">
      <c r="A10" s="98"/>
      <c r="B10" s="195" t="s">
        <v>113</v>
      </c>
      <c r="C10" s="172">
        <f>C8*C9</f>
        <v>-9100</v>
      </c>
      <c r="D10" s="173">
        <f>D8*D9</f>
        <v>-1555.2</v>
      </c>
      <c r="E10" s="174">
        <f>E8*E9</f>
        <v>8580</v>
      </c>
      <c r="F10" s="175">
        <f>C10+D10+E10</f>
        <v>-2075.2000000000007</v>
      </c>
      <c r="G10" s="159"/>
    </row>
    <row r="11" spans="1:13" ht="21" x14ac:dyDescent="0.4">
      <c r="A11" s="98"/>
      <c r="B11" s="176" t="s">
        <v>114</v>
      </c>
      <c r="C11" s="196"/>
      <c r="D11" s="196"/>
      <c r="E11" s="196"/>
      <c r="F11" s="293">
        <f>F10/F8</f>
        <v>-13.217834394904463</v>
      </c>
      <c r="G11" s="159"/>
      <c r="I11" s="7"/>
      <c r="J11" s="7"/>
      <c r="K11" s="182" t="s">
        <v>23</v>
      </c>
      <c r="L11" s="182" t="s">
        <v>24</v>
      </c>
      <c r="M11" s="182" t="s">
        <v>25</v>
      </c>
    </row>
    <row r="12" spans="1:13" ht="20.399999999999999" x14ac:dyDescent="0.35">
      <c r="A12" s="98"/>
      <c r="B12" s="98"/>
      <c r="C12" s="98"/>
      <c r="D12" s="98"/>
      <c r="E12" s="98"/>
      <c r="F12" s="98"/>
      <c r="G12" s="159"/>
      <c r="I12" s="9" t="s">
        <v>26</v>
      </c>
      <c r="J12" s="9" t="s">
        <v>27</v>
      </c>
      <c r="K12" s="9">
        <v>718</v>
      </c>
      <c r="L12" s="9">
        <v>157</v>
      </c>
      <c r="M12" s="9">
        <v>875</v>
      </c>
    </row>
    <row r="13" spans="1:13" ht="21" x14ac:dyDescent="0.4">
      <c r="A13" s="98"/>
      <c r="C13" t="s">
        <v>30</v>
      </c>
      <c r="D13" s="37">
        <v>162</v>
      </c>
      <c r="E13">
        <v>-330</v>
      </c>
      <c r="I13" s="183" t="s">
        <v>28</v>
      </c>
      <c r="J13" s="184" t="s">
        <v>115</v>
      </c>
      <c r="K13" s="185">
        <v>-7.53</v>
      </c>
      <c r="L13" s="186">
        <f>F24</f>
        <v>-38.705732484076428</v>
      </c>
      <c r="M13" s="186">
        <f>(K12*K13+L12*L13)/M12</f>
        <v>-13.123817142857144</v>
      </c>
    </row>
    <row r="14" spans="1:13" ht="21" x14ac:dyDescent="0.4">
      <c r="A14" s="98"/>
      <c r="C14" s="294">
        <f>157/C8</f>
        <v>0.48307692307692307</v>
      </c>
      <c r="D14" s="152">
        <f>D4+D5</f>
        <v>162</v>
      </c>
      <c r="E14" s="152">
        <f>E4+E5</f>
        <v>-330</v>
      </c>
      <c r="I14" s="187" t="s">
        <v>31</v>
      </c>
      <c r="J14" s="184" t="s">
        <v>115</v>
      </c>
      <c r="K14" s="185">
        <v>-7.53</v>
      </c>
      <c r="L14" s="187">
        <v>-13.2</v>
      </c>
      <c r="M14" s="188">
        <f>(K12*K14+L12*L14)/M12</f>
        <v>-8.5473600000000012</v>
      </c>
    </row>
    <row r="15" spans="1:13" ht="21" x14ac:dyDescent="0.4">
      <c r="A15" s="98"/>
      <c r="C15" s="294"/>
      <c r="D15" s="152"/>
      <c r="E15" s="152"/>
      <c r="I15" s="297"/>
      <c r="J15" s="298"/>
      <c r="K15" s="299"/>
      <c r="L15" s="297"/>
      <c r="M15" s="300"/>
    </row>
    <row r="16" spans="1:13" ht="21" x14ac:dyDescent="0.4">
      <c r="A16" s="98"/>
      <c r="C16" s="294"/>
      <c r="D16" s="152"/>
      <c r="E16" s="152"/>
      <c r="I16" s="297"/>
      <c r="J16" s="298"/>
      <c r="K16" s="299"/>
      <c r="L16" s="297"/>
      <c r="M16" s="300"/>
    </row>
    <row r="18" spans="2:10" x14ac:dyDescent="0.3">
      <c r="D18" s="179"/>
    </row>
    <row r="19" spans="2:10" x14ac:dyDescent="0.3">
      <c r="D19" s="179"/>
      <c r="J19" s="22"/>
    </row>
    <row r="20" spans="2:10" ht="17.399999999999999" x14ac:dyDescent="0.3">
      <c r="B20" s="180" t="s">
        <v>28</v>
      </c>
      <c r="C20" s="159"/>
      <c r="D20" s="159"/>
      <c r="E20" s="159"/>
      <c r="F20" s="160" t="s">
        <v>110</v>
      </c>
      <c r="J20" s="22"/>
    </row>
    <row r="21" spans="2:10" ht="21" x14ac:dyDescent="0.4">
      <c r="B21" s="161" t="s">
        <v>111</v>
      </c>
      <c r="C21" s="162">
        <v>325</v>
      </c>
      <c r="D21" s="181">
        <v>-82</v>
      </c>
      <c r="E21" s="164">
        <v>-86</v>
      </c>
      <c r="F21" s="165">
        <f>C21+D21+E21</f>
        <v>157</v>
      </c>
      <c r="J21" s="22"/>
    </row>
    <row r="22" spans="2:10" ht="18" x14ac:dyDescent="0.35">
      <c r="B22" s="166" t="s">
        <v>112</v>
      </c>
      <c r="C22" s="167">
        <f>C9</f>
        <v>-28</v>
      </c>
      <c r="D22" s="168">
        <f>D9</f>
        <v>-9.6</v>
      </c>
      <c r="E22" s="169">
        <f>E9</f>
        <v>-26</v>
      </c>
      <c r="F22" s="170"/>
      <c r="J22" s="22"/>
    </row>
    <row r="23" spans="2:10" ht="18" x14ac:dyDescent="0.35">
      <c r="B23" s="171" t="s">
        <v>113</v>
      </c>
      <c r="C23" s="172">
        <f>C21*C22</f>
        <v>-9100</v>
      </c>
      <c r="D23" s="173">
        <f>D21*D22</f>
        <v>787.19999999999993</v>
      </c>
      <c r="E23" s="174">
        <f>E21*E22</f>
        <v>2236</v>
      </c>
      <c r="F23" s="175">
        <f>C23+D23+E23</f>
        <v>-6076.7999999999993</v>
      </c>
      <c r="I23" s="153"/>
      <c r="J23" s="22"/>
    </row>
    <row r="24" spans="2:10" ht="21" x14ac:dyDescent="0.4">
      <c r="B24" s="176" t="s">
        <v>114</v>
      </c>
      <c r="C24" s="177"/>
      <c r="D24" s="177"/>
      <c r="E24" s="177"/>
      <c r="F24" s="178">
        <f>F23/F21</f>
        <v>-38.705732484076428</v>
      </c>
    </row>
    <row r="25" spans="2:10" x14ac:dyDescent="0.3">
      <c r="B25" s="98"/>
      <c r="C25" s="98"/>
      <c r="D25" s="98"/>
      <c r="E25" s="98"/>
      <c r="F25" s="98"/>
    </row>
  </sheetData>
  <sheetProtection selectLockedCells="1" selectUnlockedCells="1"/>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7"/>
  <sheetViews>
    <sheetView tabSelected="1" zoomScale="90" zoomScaleNormal="90" workbookViewId="0">
      <selection activeCell="T24" sqref="T24"/>
    </sheetView>
  </sheetViews>
  <sheetFormatPr baseColWidth="10" defaultRowHeight="14.4" x14ac:dyDescent="0.3"/>
  <cols>
    <col min="1" max="1" width="7.44140625" customWidth="1"/>
    <col min="5" max="5" width="1.77734375" customWidth="1"/>
    <col min="8" max="8" width="2.109375" customWidth="1"/>
    <col min="10" max="10" width="2.21875" customWidth="1"/>
    <col min="13" max="13" width="2.6640625" customWidth="1"/>
    <col min="16" max="16" width="1.44140625" customWidth="1"/>
  </cols>
  <sheetData>
    <row r="1" spans="2:18" ht="15" thickBot="1" x14ac:dyDescent="0.35">
      <c r="C1" s="37" t="s">
        <v>141</v>
      </c>
      <c r="D1" s="37" t="s">
        <v>142</v>
      </c>
      <c r="I1" t="s">
        <v>143</v>
      </c>
    </row>
    <row r="2" spans="2:18" x14ac:dyDescent="0.3">
      <c r="B2" s="321" t="s">
        <v>44</v>
      </c>
      <c r="C2" s="322" t="s">
        <v>91</v>
      </c>
      <c r="D2" s="323" t="s">
        <v>92</v>
      </c>
      <c r="F2" s="326" t="s">
        <v>93</v>
      </c>
      <c r="G2" s="327" t="s">
        <v>94</v>
      </c>
      <c r="I2" s="330" t="s">
        <v>95</v>
      </c>
      <c r="K2" s="316" t="s">
        <v>96</v>
      </c>
      <c r="L2" s="312" t="s">
        <v>97</v>
      </c>
      <c r="N2" s="315" t="s">
        <v>98</v>
      </c>
      <c r="O2" s="149" t="s">
        <v>99</v>
      </c>
      <c r="Q2" s="332" t="s">
        <v>100</v>
      </c>
      <c r="R2" s="332" t="s">
        <v>101</v>
      </c>
    </row>
    <row r="3" spans="2:18" ht="15.6" x14ac:dyDescent="0.3">
      <c r="B3" s="321">
        <v>1980</v>
      </c>
      <c r="C3" s="324">
        <v>718</v>
      </c>
      <c r="D3" s="325">
        <v>143.6</v>
      </c>
      <c r="F3" s="328">
        <v>84.436799999999991</v>
      </c>
      <c r="G3" s="329">
        <v>59.163200000000003</v>
      </c>
      <c r="I3" s="331">
        <v>6.1</v>
      </c>
      <c r="K3" s="317">
        <v>86.8</v>
      </c>
      <c r="L3" s="318">
        <v>52</v>
      </c>
      <c r="N3" s="150">
        <v>2.3632000000000062</v>
      </c>
      <c r="O3" s="151">
        <v>7.1632000000000033</v>
      </c>
      <c r="Q3" s="333">
        <v>138.80000000000001</v>
      </c>
      <c r="R3" s="333">
        <v>143.6</v>
      </c>
    </row>
    <row r="4" spans="2:18" ht="15.6" x14ac:dyDescent="0.3">
      <c r="B4" s="321">
        <v>1990</v>
      </c>
      <c r="C4" s="324">
        <v>750</v>
      </c>
      <c r="D4" s="325">
        <v>150</v>
      </c>
      <c r="F4" s="328">
        <v>88.199999999999989</v>
      </c>
      <c r="G4" s="329">
        <v>61.800000000000004</v>
      </c>
      <c r="I4" s="331">
        <v>6.9</v>
      </c>
      <c r="K4" s="319">
        <v>91.7</v>
      </c>
      <c r="L4" s="313">
        <v>54</v>
      </c>
      <c r="N4" s="150">
        <v>3.5000000000000142</v>
      </c>
      <c r="O4" s="151">
        <v>7.8000000000000043</v>
      </c>
      <c r="Q4" s="333">
        <v>145.69999999999999</v>
      </c>
      <c r="R4" s="333">
        <v>150</v>
      </c>
    </row>
    <row r="5" spans="2:18" ht="15.6" x14ac:dyDescent="0.3">
      <c r="B5" s="321">
        <v>2000</v>
      </c>
      <c r="C5" s="324">
        <v>782</v>
      </c>
      <c r="D5" s="325">
        <v>156.4</v>
      </c>
      <c r="F5" s="328">
        <v>91.963200000000001</v>
      </c>
      <c r="G5" s="329">
        <v>64.436800000000005</v>
      </c>
      <c r="I5" s="331">
        <v>7.6</v>
      </c>
      <c r="K5" s="319">
        <v>96.7</v>
      </c>
      <c r="L5" s="313">
        <v>56.4</v>
      </c>
      <c r="N5" s="150">
        <v>4.7368000000000023</v>
      </c>
      <c r="O5" s="151">
        <v>8.0368000000000066</v>
      </c>
      <c r="Q5" s="333">
        <v>153.1</v>
      </c>
      <c r="R5" s="333">
        <v>156.4</v>
      </c>
    </row>
    <row r="6" spans="2:18" ht="15.6" x14ac:dyDescent="0.3">
      <c r="B6" s="321">
        <v>2010</v>
      </c>
      <c r="C6" s="324">
        <v>823</v>
      </c>
      <c r="D6" s="325">
        <v>164.6</v>
      </c>
      <c r="F6" s="328">
        <v>96.78479999999999</v>
      </c>
      <c r="G6" s="329">
        <v>67.815200000000004</v>
      </c>
      <c r="I6" s="331">
        <v>9.6</v>
      </c>
      <c r="K6" s="319">
        <v>101.7</v>
      </c>
      <c r="L6" s="313">
        <v>59.4</v>
      </c>
      <c r="N6" s="150">
        <v>4.9152000000000129</v>
      </c>
      <c r="O6" s="151">
        <v>8.4152000000000058</v>
      </c>
      <c r="Q6" s="333">
        <v>161.1</v>
      </c>
      <c r="R6" s="333">
        <v>164.6</v>
      </c>
    </row>
    <row r="7" spans="2:18" ht="16.2" thickBot="1" x14ac:dyDescent="0.35">
      <c r="B7" s="321">
        <v>2020</v>
      </c>
      <c r="C7" s="324">
        <v>875</v>
      </c>
      <c r="D7" s="325">
        <v>175</v>
      </c>
      <c r="F7" s="328">
        <v>102.9</v>
      </c>
      <c r="G7" s="329">
        <v>72.099999999999994</v>
      </c>
      <c r="I7" s="331">
        <v>10.8</v>
      </c>
      <c r="K7" s="320">
        <v>106.7</v>
      </c>
      <c r="L7" s="314">
        <v>62</v>
      </c>
      <c r="N7" s="150">
        <v>3.7999999999999972</v>
      </c>
      <c r="O7" s="151">
        <v>10.099999999999994</v>
      </c>
      <c r="Q7" s="333">
        <v>168.7</v>
      </c>
      <c r="R7" s="333">
        <v>175</v>
      </c>
    </row>
  </sheetData>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Mesures modernes</vt:lpstr>
      <vt:lpstr>Anthropique</vt:lpstr>
      <vt:lpstr>d13C et durée séjour</vt:lpstr>
      <vt:lpstr>Répartition GIEC</vt:lpstr>
      <vt:lpstr>Modelisation SSTI</vt:lpstr>
      <vt:lpstr>F1 vérification Colostate</vt:lpstr>
      <vt:lpstr>F1  Verifications diverses</vt:lpstr>
      <vt:lpstr>verification apports nets</vt:lpstr>
      <vt:lpstr>Graphe flux naturels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qsd</cp:lastModifiedBy>
  <cp:revision>30</cp:revision>
  <cp:lastPrinted>2021-11-11T08:39:27Z</cp:lastPrinted>
  <dcterms:created xsi:type="dcterms:W3CDTF">2021-11-10T21:34:01Z</dcterms:created>
  <dcterms:modified xsi:type="dcterms:W3CDTF">2022-02-11T08:48:18Z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15.0000</vt:lpwstr>
  </property>
  <property fmtid="{D5CDD505-2E9C-101B-9397-08002B2CF9AE}" pid="3" name="HyperlinksChanged">
    <vt:bool>false</vt:bool>
  </property>
  <property fmtid="{D5CDD505-2E9C-101B-9397-08002B2CF9AE}" pid="4" name="LinksUpToDate">
    <vt:bool>false</vt:bool>
  </property>
  <property fmtid="{D5CDD505-2E9C-101B-9397-08002B2CF9AE}" pid="5" name="ScaleCrop">
    <vt:bool>false</vt:bool>
  </property>
  <property fmtid="{D5CDD505-2E9C-101B-9397-08002B2CF9AE}" pid="6" name="ShareDoc">
    <vt:bool>false</vt:bool>
  </property>
</Properties>
</file>